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1.bin" ContentType="application/vnd.openxmlformats-officedocument.spreadsheetml.printerSettings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ksorl\AObox\Recherche\Goettingen\Workshop2025\Course\"/>
    </mc:Choice>
  </mc:AlternateContent>
  <xr:revisionPtr revIDLastSave="0" documentId="13_ncr:1_{659B83D9-97F7-4D74-91B9-0E12C6153BDF}" xr6:coauthVersionLast="36" xr6:coauthVersionMax="36" xr10:uidLastSave="{00000000-0000-0000-0000-000000000000}"/>
  <bookViews>
    <workbookView xWindow="240" yWindow="120" windowWidth="19320" windowHeight="11640" xr2:uid="{00000000-000D-0000-FFFF-FFFF00000000}"/>
  </bookViews>
  <sheets>
    <sheet name="fitting by eye" sheetId="6" r:id="rId1"/>
    <sheet name="fitting by calculation (RMSE)" sheetId="7" r:id="rId2"/>
    <sheet name="fitting by calculation (Rsq)" sheetId="4" r:id="rId3"/>
    <sheet name="blade width" sheetId="9" r:id="rId4"/>
    <sheet name="tournesol" sheetId="10" r:id="rId5"/>
    <sheet name="internode length" sheetId="12" r:id="rId6"/>
    <sheet name="architecture" sheetId="13" r:id="rId7"/>
    <sheet name="internode model" sheetId="17" r:id="rId8"/>
    <sheet name="leaf surface model" sheetId="18" r:id="rId9"/>
  </sheets>
  <definedNames>
    <definedName name="solver_adj" localSheetId="6" hidden="1">architecture!$N$3:$N$5</definedName>
    <definedName name="solver_adj" localSheetId="3" hidden="1">'blade width'!$E$2:$E$3</definedName>
    <definedName name="solver_adj" localSheetId="1" hidden="1">'fitting by calculation (RMSE)'!$G$2:$G$4</definedName>
    <definedName name="solver_adj" localSheetId="2" hidden="1">'fitting by calculation (Rsq)'!$G$2:$G$4</definedName>
    <definedName name="solver_adj" localSheetId="0" hidden="1">'fitting by eye'!$G$2:$G$4</definedName>
    <definedName name="solver_adj" localSheetId="5" hidden="1">'internode length'!$E$1:$E$3</definedName>
    <definedName name="solver_adj" localSheetId="7" hidden="1">'internode model'!$J$2:$N$5</definedName>
    <definedName name="solver_adj" localSheetId="8" hidden="1">'leaf surface model'!$P$2:$AC$4</definedName>
    <definedName name="solver_adj" localSheetId="4" hidden="1">tournesol!$C$25:$C$25</definedName>
    <definedName name="solver_cvg" localSheetId="6" hidden="1">0.0001</definedName>
    <definedName name="solver_cvg" localSheetId="3" hidden="1">0.0001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cvg" localSheetId="5" hidden="1">0.0001</definedName>
    <definedName name="solver_cvg" localSheetId="7" hidden="1">0.0001</definedName>
    <definedName name="solver_cvg" localSheetId="8" hidden="1">0.0001</definedName>
    <definedName name="solver_cvg" localSheetId="4" hidden="1">0.0001</definedName>
    <definedName name="solver_drv" localSheetId="6" hidden="1">1</definedName>
    <definedName name="solver_drv" localSheetId="3" hidden="1">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drv" localSheetId="5" hidden="1">1</definedName>
    <definedName name="solver_drv" localSheetId="7" hidden="1">1</definedName>
    <definedName name="solver_drv" localSheetId="8" hidden="1">1</definedName>
    <definedName name="solver_drv" localSheetId="4" hidden="1">1</definedName>
    <definedName name="solver_eng" localSheetId="6" hidden="1">1</definedName>
    <definedName name="solver_eng" localSheetId="3" hidden="1">1</definedName>
    <definedName name="solver_eng" localSheetId="1" hidden="1">1</definedName>
    <definedName name="solver_eng" localSheetId="2" hidden="1">1</definedName>
    <definedName name="solver_eng" localSheetId="5" hidden="1">1</definedName>
    <definedName name="solver_eng" localSheetId="7" hidden="1">1</definedName>
    <definedName name="solver_eng" localSheetId="8" hidden="1">1</definedName>
    <definedName name="solver_eng" localSheetId="4" hidden="1">1</definedName>
    <definedName name="solver_est" localSheetId="6" hidden="1">1</definedName>
    <definedName name="solver_est" localSheetId="3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est" localSheetId="5" hidden="1">1</definedName>
    <definedName name="solver_est" localSheetId="7" hidden="1">1</definedName>
    <definedName name="solver_est" localSheetId="8" hidden="1">1</definedName>
    <definedName name="solver_est" localSheetId="4" hidden="1">1</definedName>
    <definedName name="solver_itr" localSheetId="6" hidden="1">2147483647</definedName>
    <definedName name="solver_itr" localSheetId="3" hidden="1">100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itr" localSheetId="5" hidden="1">2147483647</definedName>
    <definedName name="solver_itr" localSheetId="7" hidden="1">2147483647</definedName>
    <definedName name="solver_itr" localSheetId="8" hidden="1">2147483647</definedName>
    <definedName name="solver_itr" localSheetId="4" hidden="1">2147483647</definedName>
    <definedName name="solver_lhs1" localSheetId="6" hidden="1">architecture!$N$4</definedName>
    <definedName name="solver_lhs1" localSheetId="1" hidden="1">'fitting by calculation (RMSE)'!$G$2</definedName>
    <definedName name="solver_lhs1" localSheetId="7" hidden="1">'internode model'!$J$2:$N$2</definedName>
    <definedName name="solver_lhs1" localSheetId="8" hidden="1">'leaf surface model'!$P$2:$Z$2</definedName>
    <definedName name="solver_lhs2" localSheetId="7" hidden="1">'internode model'!$J$2:$N$2</definedName>
    <definedName name="solver_lhs2" localSheetId="8" hidden="1">'leaf surface model'!$P$3:$Z$3</definedName>
    <definedName name="solver_lhs3" localSheetId="7" hidden="1">'internode model'!$J$3:$N$3</definedName>
    <definedName name="solver_lhs3" localSheetId="8" hidden="1">'leaf surface model'!$P$4:$Z$4</definedName>
    <definedName name="solver_lhs4" localSheetId="7" hidden="1">'internode model'!$J$3:$N$3</definedName>
    <definedName name="solver_lhs5" localSheetId="7" hidden="1">'internode model'!$J$4:$N$4</definedName>
    <definedName name="solver_lhs6" localSheetId="7" hidden="1">'internode model'!$J$5:$N$5</definedName>
    <definedName name="solver_lhs7" localSheetId="7" hidden="1">'internode model'!$J$5:$N$5</definedName>
    <definedName name="solver_lin" localSheetId="3" hidden="1">2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6" hidden="1">2147483647</definedName>
    <definedName name="solver_mip" localSheetId="3" hidden="1">2147483647</definedName>
    <definedName name="solver_mip" localSheetId="1" hidden="1">2147483647</definedName>
    <definedName name="solver_mip" localSheetId="2" hidden="1">2147483647</definedName>
    <definedName name="solver_mip" localSheetId="5" hidden="1">2147483647</definedName>
    <definedName name="solver_mip" localSheetId="7" hidden="1">2147483647</definedName>
    <definedName name="solver_mip" localSheetId="8" hidden="1">2147483647</definedName>
    <definedName name="solver_mip" localSheetId="4" hidden="1">2147483647</definedName>
    <definedName name="solver_mni" localSheetId="6" hidden="1">30</definedName>
    <definedName name="solver_mni" localSheetId="3" hidden="1">30</definedName>
    <definedName name="solver_mni" localSheetId="1" hidden="1">30</definedName>
    <definedName name="solver_mni" localSheetId="2" hidden="1">30</definedName>
    <definedName name="solver_mni" localSheetId="5" hidden="1">30</definedName>
    <definedName name="solver_mni" localSheetId="7" hidden="1">30</definedName>
    <definedName name="solver_mni" localSheetId="8" hidden="1">30</definedName>
    <definedName name="solver_mni" localSheetId="4" hidden="1">30</definedName>
    <definedName name="solver_mrt" localSheetId="6" hidden="1">0.075</definedName>
    <definedName name="solver_mrt" localSheetId="3" hidden="1">0.075</definedName>
    <definedName name="solver_mrt" localSheetId="1" hidden="1">0.075</definedName>
    <definedName name="solver_mrt" localSheetId="2" hidden="1">0.075</definedName>
    <definedName name="solver_mrt" localSheetId="5" hidden="1">0.075</definedName>
    <definedName name="solver_mrt" localSheetId="7" hidden="1">0.075</definedName>
    <definedName name="solver_mrt" localSheetId="8" hidden="1">0.075</definedName>
    <definedName name="solver_mrt" localSheetId="4" hidden="1">0.075</definedName>
    <definedName name="solver_msl" localSheetId="6" hidden="1">2</definedName>
    <definedName name="solver_msl" localSheetId="3" hidden="1">2</definedName>
    <definedName name="solver_msl" localSheetId="1" hidden="1">2</definedName>
    <definedName name="solver_msl" localSheetId="2" hidden="1">2</definedName>
    <definedName name="solver_msl" localSheetId="5" hidden="1">2</definedName>
    <definedName name="solver_msl" localSheetId="7" hidden="1">2</definedName>
    <definedName name="solver_msl" localSheetId="8" hidden="1">2</definedName>
    <definedName name="solver_msl" localSheetId="4" hidden="1">2</definedName>
    <definedName name="solver_neg" localSheetId="6" hidden="1">1</definedName>
    <definedName name="solver_neg" localSheetId="3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eg" localSheetId="5" hidden="1">1</definedName>
    <definedName name="solver_neg" localSheetId="7" hidden="1">1</definedName>
    <definedName name="solver_neg" localSheetId="8" hidden="1">1</definedName>
    <definedName name="solver_neg" localSheetId="4" hidden="1">1</definedName>
    <definedName name="solver_nod" localSheetId="6" hidden="1">2147483647</definedName>
    <definedName name="solver_nod" localSheetId="3" hidden="1">2147483647</definedName>
    <definedName name="solver_nod" localSheetId="1" hidden="1">2147483647</definedName>
    <definedName name="solver_nod" localSheetId="2" hidden="1">2147483647</definedName>
    <definedName name="solver_nod" localSheetId="5" hidden="1">2147483647</definedName>
    <definedName name="solver_nod" localSheetId="7" hidden="1">2147483647</definedName>
    <definedName name="solver_nod" localSheetId="8" hidden="1">2147483647</definedName>
    <definedName name="solver_nod" localSheetId="4" hidden="1">2147483647</definedName>
    <definedName name="solver_num" localSheetId="6" hidden="1">1</definedName>
    <definedName name="solver_num" localSheetId="3" hidden="1">0</definedName>
    <definedName name="solver_num" localSheetId="1" hidden="1">1</definedName>
    <definedName name="solver_num" localSheetId="2" hidden="1">0</definedName>
    <definedName name="solver_num" localSheetId="0" hidden="1">0</definedName>
    <definedName name="solver_num" localSheetId="5" hidden="1">0</definedName>
    <definedName name="solver_num" localSheetId="7" hidden="1">7</definedName>
    <definedName name="solver_num" localSheetId="8" hidden="1">3</definedName>
    <definedName name="solver_num" localSheetId="4" hidden="1">0</definedName>
    <definedName name="solver_nwt" localSheetId="6" hidden="1">1</definedName>
    <definedName name="solver_nwt" localSheetId="3" hidden="1">1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nwt" localSheetId="5" hidden="1">1</definedName>
    <definedName name="solver_nwt" localSheetId="7" hidden="1">1</definedName>
    <definedName name="solver_nwt" localSheetId="8" hidden="1">1</definedName>
    <definedName name="solver_nwt" localSheetId="4" hidden="1">1</definedName>
    <definedName name="solver_opt" localSheetId="6" hidden="1">architecture!$N$15</definedName>
    <definedName name="solver_opt" localSheetId="3" hidden="1">'blade width'!$E$13</definedName>
    <definedName name="solver_opt" localSheetId="1" hidden="1">'fitting by calculation (RMSE)'!$G$12</definedName>
    <definedName name="solver_opt" localSheetId="2" hidden="1">'fitting by calculation (Rsq)'!$G$14</definedName>
    <definedName name="solver_opt" localSheetId="0" hidden="1">'fitting by eye'!$G$14</definedName>
    <definedName name="solver_opt" localSheetId="5" hidden="1">'internode length'!$D$23</definedName>
    <definedName name="solver_opt" localSheetId="7" hidden="1">'internode model'!$R$25</definedName>
    <definedName name="solver_opt" localSheetId="8" hidden="1">'leaf surface model'!$P$13</definedName>
    <definedName name="solver_opt" localSheetId="4" hidden="1">tournesol!$C$24</definedName>
    <definedName name="solver_pre" localSheetId="6" hidden="1">0.000001</definedName>
    <definedName name="solver_pre" localSheetId="3" hidden="1">0.000001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pre" localSheetId="5" hidden="1">0.000001</definedName>
    <definedName name="solver_pre" localSheetId="7" hidden="1">0.000001</definedName>
    <definedName name="solver_pre" localSheetId="8" hidden="1">0.000001</definedName>
    <definedName name="solver_pre" localSheetId="4" hidden="1">0.000001</definedName>
    <definedName name="solver_rbv" localSheetId="6" hidden="1">1</definedName>
    <definedName name="solver_rbv" localSheetId="3" hidden="1">1</definedName>
    <definedName name="solver_rbv" localSheetId="1" hidden="1">1</definedName>
    <definedName name="solver_rbv" localSheetId="2" hidden="1">1</definedName>
    <definedName name="solver_rbv" localSheetId="5" hidden="1">1</definedName>
    <definedName name="solver_rbv" localSheetId="7" hidden="1">1</definedName>
    <definedName name="solver_rbv" localSheetId="8" hidden="1">1</definedName>
    <definedName name="solver_rbv" localSheetId="4" hidden="1">1</definedName>
    <definedName name="solver_rel1" localSheetId="6" hidden="1">3</definedName>
    <definedName name="solver_rel1" localSheetId="1" hidden="1">1</definedName>
    <definedName name="solver_rel1" localSheetId="7" hidden="1">1</definedName>
    <definedName name="solver_rel1" localSheetId="8" hidden="1">1</definedName>
    <definedName name="solver_rel2" localSheetId="7" hidden="1">3</definedName>
    <definedName name="solver_rel2" localSheetId="8" hidden="1">3</definedName>
    <definedName name="solver_rel3" localSheetId="7" hidden="1">1</definedName>
    <definedName name="solver_rel3" localSheetId="8" hidden="1">3</definedName>
    <definedName name="solver_rel4" localSheetId="7" hidden="1">3</definedName>
    <definedName name="solver_rel5" localSheetId="7" hidden="1">3</definedName>
    <definedName name="solver_rel6" localSheetId="7" hidden="1">1</definedName>
    <definedName name="solver_rel7" localSheetId="7" hidden="1">3</definedName>
    <definedName name="solver_rhs1" localSheetId="6" hidden="1">0.5</definedName>
    <definedName name="solver_rhs1" localSheetId="1" hidden="1">32</definedName>
    <definedName name="solver_rhs1" localSheetId="7" hidden="1">10</definedName>
    <definedName name="solver_rhs1" localSheetId="8" hidden="1">10</definedName>
    <definedName name="solver_rhs2" localSheetId="7" hidden="1">1.5</definedName>
    <definedName name="solver_rhs2" localSheetId="8" hidden="1">40</definedName>
    <definedName name="solver_rhs3" localSheetId="7" hidden="1">150</definedName>
    <definedName name="solver_rhs3" localSheetId="8" hidden="1">15</definedName>
    <definedName name="solver_rhs4" localSheetId="7" hidden="1">48</definedName>
    <definedName name="solver_rhs5" localSheetId="7" hidden="1">10</definedName>
    <definedName name="solver_rhs6" localSheetId="7" hidden="1">150</definedName>
    <definedName name="solver_rhs7" localSheetId="7" hidden="1">48</definedName>
    <definedName name="solver_rlx" localSheetId="6" hidden="1">2</definedName>
    <definedName name="solver_rlx" localSheetId="3" hidden="1">1</definedName>
    <definedName name="solver_rlx" localSheetId="1" hidden="1">1</definedName>
    <definedName name="solver_rlx" localSheetId="2" hidden="1">1</definedName>
    <definedName name="solver_rlx" localSheetId="5" hidden="1">2</definedName>
    <definedName name="solver_rlx" localSheetId="7" hidden="1">2</definedName>
    <definedName name="solver_rlx" localSheetId="8" hidden="1">2</definedName>
    <definedName name="solver_rlx" localSheetId="4" hidden="1">2</definedName>
    <definedName name="solver_rsd" localSheetId="6" hidden="1">0</definedName>
    <definedName name="solver_rsd" localSheetId="3" hidden="1">0</definedName>
    <definedName name="solver_rsd" localSheetId="1" hidden="1">0</definedName>
    <definedName name="solver_rsd" localSheetId="2" hidden="1">0</definedName>
    <definedName name="solver_rsd" localSheetId="5" hidden="1">0</definedName>
    <definedName name="solver_rsd" localSheetId="7" hidden="1">0</definedName>
    <definedName name="solver_rsd" localSheetId="8" hidden="1">0</definedName>
    <definedName name="solver_rsd" localSheetId="4" hidden="1">0</definedName>
    <definedName name="solver_scl" localSheetId="6" hidden="1">1</definedName>
    <definedName name="solver_scl" localSheetId="3" hidden="1">2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cl" localSheetId="5" hidden="1">1</definedName>
    <definedName name="solver_scl" localSheetId="7" hidden="1">1</definedName>
    <definedName name="solver_scl" localSheetId="8" hidden="1">1</definedName>
    <definedName name="solver_scl" localSheetId="4" hidden="1">1</definedName>
    <definedName name="solver_sho" localSheetId="6" hidden="1">2</definedName>
    <definedName name="solver_sho" localSheetId="3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ho" localSheetId="5" hidden="1">2</definedName>
    <definedName name="solver_sho" localSheetId="7" hidden="1">2</definedName>
    <definedName name="solver_sho" localSheetId="8" hidden="1">2</definedName>
    <definedName name="solver_sho" localSheetId="4" hidden="1">2</definedName>
    <definedName name="solver_ssz" localSheetId="6" hidden="1">100</definedName>
    <definedName name="solver_ssz" localSheetId="3" hidden="1">100</definedName>
    <definedName name="solver_ssz" localSheetId="1" hidden="1">100</definedName>
    <definedName name="solver_ssz" localSheetId="2" hidden="1">100</definedName>
    <definedName name="solver_ssz" localSheetId="5" hidden="1">100</definedName>
    <definedName name="solver_ssz" localSheetId="7" hidden="1">100</definedName>
    <definedName name="solver_ssz" localSheetId="8" hidden="1">100</definedName>
    <definedName name="solver_ssz" localSheetId="4" hidden="1">100</definedName>
    <definedName name="solver_tim" localSheetId="6" hidden="1">2147483647</definedName>
    <definedName name="solver_tim" localSheetId="3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im" localSheetId="5" hidden="1">2147483647</definedName>
    <definedName name="solver_tim" localSheetId="7" hidden="1">2147483647</definedName>
    <definedName name="solver_tim" localSheetId="8" hidden="1">2147483647</definedName>
    <definedName name="solver_tim" localSheetId="4" hidden="1">2147483647</definedName>
    <definedName name="solver_tol" localSheetId="6" hidden="1">0.01</definedName>
    <definedName name="solver_tol" localSheetId="3" hidden="1">0.05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ol" localSheetId="5" hidden="1">0.01</definedName>
    <definedName name="solver_tol" localSheetId="7" hidden="1">0.01</definedName>
    <definedName name="solver_tol" localSheetId="8" hidden="1">0.01</definedName>
    <definedName name="solver_tol" localSheetId="4" hidden="1">0.01</definedName>
    <definedName name="solver_typ" localSheetId="6" hidden="1">3</definedName>
    <definedName name="solver_typ" localSheetId="3" hidden="1">3</definedName>
    <definedName name="solver_typ" localSheetId="1" hidden="1">2</definedName>
    <definedName name="solver_typ" localSheetId="2" hidden="1">3</definedName>
    <definedName name="solver_typ" localSheetId="0" hidden="1">3</definedName>
    <definedName name="solver_typ" localSheetId="5" hidden="1">2</definedName>
    <definedName name="solver_typ" localSheetId="7" hidden="1">2</definedName>
    <definedName name="solver_typ" localSheetId="8" hidden="1">2</definedName>
    <definedName name="solver_typ" localSheetId="4" hidden="1">3</definedName>
    <definedName name="solver_val" localSheetId="6" hidden="1">1</definedName>
    <definedName name="solver_val" localSheetId="3" hidden="1">1</definedName>
    <definedName name="solver_val" localSheetId="1" hidden="1">1</definedName>
    <definedName name="solver_val" localSheetId="2" hidden="1">1</definedName>
    <definedName name="solver_val" localSheetId="0" hidden="1">1</definedName>
    <definedName name="solver_val" localSheetId="5" hidden="1">0</definedName>
    <definedName name="solver_val" localSheetId="7" hidden="1">0</definedName>
    <definedName name="solver_val" localSheetId="8" hidden="1">0</definedName>
    <definedName name="solver_val" localSheetId="4" hidden="1">1</definedName>
    <definedName name="solver_ver" localSheetId="6" hidden="1">3</definedName>
    <definedName name="solver_ver" localSheetId="3" hidden="1">3</definedName>
    <definedName name="solver_ver" localSheetId="1" hidden="1">3</definedName>
    <definedName name="solver_ver" localSheetId="2" hidden="1">3</definedName>
    <definedName name="solver_ver" localSheetId="5" hidden="1">3</definedName>
    <definedName name="solver_ver" localSheetId="7" hidden="1">3</definedName>
    <definedName name="solver_ver" localSheetId="8" hidden="1">3</definedName>
    <definedName name="solver_ver" localSheetId="4" hidden="1">3</definedName>
  </definedNames>
  <calcPr calcId="191029"/>
</workbook>
</file>

<file path=xl/calcChain.xml><?xml version="1.0" encoding="utf-8"?>
<calcChain xmlns="http://schemas.openxmlformats.org/spreadsheetml/2006/main">
  <c r="K3" i="13" l="1"/>
  <c r="K2" i="13"/>
  <c r="Q8" i="18" l="1"/>
  <c r="S8" i="17"/>
  <c r="S17" i="17"/>
  <c r="S16" i="17"/>
  <c r="S15" i="17" a="1"/>
  <c r="S15" i="17" s="1"/>
  <c r="S14" i="17" a="1"/>
  <c r="S14" i="17" s="1"/>
  <c r="S13" i="17" a="1"/>
  <c r="S13" i="17" s="1"/>
  <c r="S12" i="17" a="1"/>
  <c r="S12" i="17" s="1"/>
  <c r="S11" i="17" a="1"/>
  <c r="S11" i="17" s="1"/>
  <c r="S10" i="17" a="1"/>
  <c r="S10" i="17" s="1"/>
  <c r="P5" i="13"/>
  <c r="R5" i="13" s="1"/>
  <c r="P6" i="13"/>
  <c r="R6" i="13" s="1"/>
  <c r="P7" i="13"/>
  <c r="R7" i="13" s="1"/>
  <c r="P8" i="13"/>
  <c r="P9" i="13"/>
  <c r="P10" i="13"/>
  <c r="R10" i="13" s="1"/>
  <c r="P11" i="13"/>
  <c r="P12" i="13"/>
  <c r="R12" i="13" s="1"/>
  <c r="P13" i="13"/>
  <c r="R13" i="13" s="1"/>
  <c r="P14" i="13"/>
  <c r="R14" i="13" s="1"/>
  <c r="P15" i="13"/>
  <c r="R15" i="13" s="1"/>
  <c r="G6" i="13"/>
  <c r="G7" i="13"/>
  <c r="G8" i="13"/>
  <c r="Q7" i="13" s="1"/>
  <c r="S7" i="13" s="1"/>
  <c r="G9" i="13"/>
  <c r="G10" i="13"/>
  <c r="G11" i="13"/>
  <c r="G12" i="13"/>
  <c r="G13" i="13"/>
  <c r="G14" i="13"/>
  <c r="G15" i="13"/>
  <c r="G5" i="13"/>
  <c r="D5" i="12"/>
  <c r="E5" i="12" s="1"/>
  <c r="C24" i="10"/>
  <c r="R11" i="13" l="1"/>
  <c r="Q9" i="13"/>
  <c r="S9" i="13" s="1"/>
  <c r="Q10" i="13"/>
  <c r="S10" i="13" s="1"/>
  <c r="Q5" i="13"/>
  <c r="S5" i="13" s="1"/>
  <c r="Q12" i="13"/>
  <c r="S12" i="13" s="1"/>
  <c r="Q15" i="13"/>
  <c r="S15" i="13" s="1"/>
  <c r="Q14" i="13"/>
  <c r="S14" i="13" s="1"/>
  <c r="Q6" i="13"/>
  <c r="S6" i="13" s="1"/>
  <c r="Q8" i="13"/>
  <c r="S8" i="13" s="1"/>
  <c r="R9" i="13"/>
  <c r="Q13" i="13"/>
  <c r="S13" i="13" s="1"/>
  <c r="Q11" i="13"/>
  <c r="S11" i="13" s="1"/>
  <c r="R8" i="13"/>
  <c r="D15" i="13"/>
  <c r="D14" i="13"/>
  <c r="D13" i="13"/>
  <c r="D12" i="13"/>
  <c r="D11" i="13"/>
  <c r="D10" i="13"/>
  <c r="D9" i="13"/>
  <c r="D8" i="13"/>
  <c r="D7" i="13"/>
  <c r="N14" i="13" l="1"/>
  <c r="N13" i="13"/>
  <c r="R21" i="17"/>
  <c r="K8" i="17"/>
  <c r="F5" i="17"/>
  <c r="F4" i="17"/>
  <c r="E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K6" i="17" s="1"/>
  <c r="K7" i="17" s="1"/>
  <c r="C4" i="17"/>
  <c r="N15" i="13" l="1"/>
  <c r="H80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L374" i="18"/>
  <c r="L375" i="18"/>
  <c r="L376" i="18"/>
  <c r="L377" i="18"/>
  <c r="L378" i="18"/>
  <c r="L379" i="18"/>
  <c r="L380" i="18"/>
  <c r="L381" i="18"/>
  <c r="L382" i="18"/>
  <c r="L383" i="18"/>
  <c r="L384" i="18"/>
  <c r="L385" i="18"/>
  <c r="L386" i="18"/>
  <c r="L387" i="18"/>
  <c r="L388" i="18"/>
  <c r="L389" i="18"/>
  <c r="L390" i="18"/>
  <c r="L391" i="18"/>
  <c r="L392" i="18"/>
  <c r="L393" i="18"/>
  <c r="L394" i="18"/>
  <c r="L395" i="18"/>
  <c r="L396" i="18"/>
  <c r="L397" i="18"/>
  <c r="L398" i="18"/>
  <c r="L399" i="18"/>
  <c r="L400" i="18"/>
  <c r="L401" i="18"/>
  <c r="L402" i="18"/>
  <c r="L403" i="18"/>
  <c r="L404" i="18"/>
  <c r="L405" i="18"/>
  <c r="L406" i="18"/>
  <c r="L407" i="18"/>
  <c r="L408" i="18"/>
  <c r="L409" i="18"/>
  <c r="L410" i="18"/>
  <c r="L411" i="18"/>
  <c r="L412" i="18"/>
  <c r="L413" i="18"/>
  <c r="L414" i="18"/>
  <c r="L415" i="18"/>
  <c r="L416" i="18"/>
  <c r="L417" i="18"/>
  <c r="L418" i="18"/>
  <c r="L419" i="18"/>
  <c r="L420" i="18"/>
  <c r="L421" i="18"/>
  <c r="L422" i="18"/>
  <c r="L423" i="18"/>
  <c r="L424" i="18"/>
  <c r="L425" i="18"/>
  <c r="L426" i="18"/>
  <c r="L427" i="18"/>
  <c r="L428" i="18"/>
  <c r="L429" i="18"/>
  <c r="L430" i="18"/>
  <c r="L431" i="18"/>
  <c r="L432" i="18"/>
  <c r="L433" i="18"/>
  <c r="L434" i="18"/>
  <c r="L435" i="18"/>
  <c r="L436" i="18"/>
  <c r="L437" i="18"/>
  <c r="L438" i="18"/>
  <c r="L439" i="18"/>
  <c r="L440" i="18"/>
  <c r="L441" i="18"/>
  <c r="L442" i="18"/>
  <c r="L443" i="18"/>
  <c r="L444" i="18"/>
  <c r="L445" i="18"/>
  <c r="L446" i="18"/>
  <c r="L447" i="18"/>
  <c r="L448" i="18"/>
  <c r="L449" i="18"/>
  <c r="L450" i="18"/>
  <c r="L451" i="18"/>
  <c r="L452" i="18"/>
  <c r="L453" i="18"/>
  <c r="L454" i="18"/>
  <c r="L455" i="18"/>
  <c r="L456" i="18"/>
  <c r="L457" i="18"/>
  <c r="L458" i="18"/>
  <c r="L459" i="18"/>
  <c r="L460" i="18"/>
  <c r="L461" i="18"/>
  <c r="L462" i="18"/>
  <c r="L463" i="18"/>
  <c r="L464" i="18"/>
  <c r="L465" i="18"/>
  <c r="L466" i="18"/>
  <c r="L467" i="18"/>
  <c r="L468" i="18"/>
  <c r="L469" i="18"/>
  <c r="L470" i="18"/>
  <c r="L471" i="18"/>
  <c r="L472" i="18"/>
  <c r="L473" i="18"/>
  <c r="L474" i="18"/>
  <c r="L475" i="18"/>
  <c r="L476" i="18"/>
  <c r="L477" i="18"/>
  <c r="L478" i="18"/>
  <c r="L479" i="18"/>
  <c r="L480" i="18"/>
  <c r="L481" i="18"/>
  <c r="L482" i="18"/>
  <c r="L483" i="18"/>
  <c r="L484" i="18"/>
  <c r="L485" i="18"/>
  <c r="L486" i="18"/>
  <c r="L487" i="18"/>
  <c r="L488" i="18"/>
  <c r="L489" i="18"/>
  <c r="L490" i="18"/>
  <c r="L491" i="18"/>
  <c r="L492" i="18"/>
  <c r="L493" i="18"/>
  <c r="L494" i="18"/>
  <c r="L495" i="18"/>
  <c r="L496" i="18"/>
  <c r="L497" i="18"/>
  <c r="L498" i="18"/>
  <c r="L499" i="18"/>
  <c r="L500" i="18"/>
  <c r="L501" i="18"/>
  <c r="L502" i="18"/>
  <c r="L503" i="18"/>
  <c r="L504" i="18"/>
  <c r="L505" i="18"/>
  <c r="L506" i="18"/>
  <c r="L507" i="18"/>
  <c r="L508" i="18"/>
  <c r="L509" i="18"/>
  <c r="L510" i="18"/>
  <c r="L511" i="18"/>
  <c r="L512" i="18"/>
  <c r="L513" i="18"/>
  <c r="L514" i="18"/>
  <c r="L515" i="18"/>
  <c r="L516" i="18"/>
  <c r="L517" i="18"/>
  <c r="L518" i="18"/>
  <c r="L519" i="18"/>
  <c r="L520" i="18"/>
  <c r="L521" i="18"/>
  <c r="L522" i="18"/>
  <c r="L523" i="18"/>
  <c r="L524" i="18"/>
  <c r="L525" i="18"/>
  <c r="L526" i="18"/>
  <c r="L527" i="18"/>
  <c r="L528" i="18"/>
  <c r="L529" i="18"/>
  <c r="L530" i="18"/>
  <c r="L531" i="18"/>
  <c r="L532" i="18"/>
  <c r="L533" i="18"/>
  <c r="L534" i="18"/>
  <c r="L535" i="18"/>
  <c r="L536" i="18"/>
  <c r="L537" i="18"/>
  <c r="L538" i="18"/>
  <c r="L539" i="18"/>
  <c r="L540" i="18"/>
  <c r="L541" i="18"/>
  <c r="L542" i="18"/>
  <c r="L543" i="18"/>
  <c r="L544" i="18"/>
  <c r="L545" i="18"/>
  <c r="L546" i="18"/>
  <c r="L547" i="18"/>
  <c r="L548" i="18"/>
  <c r="L549" i="18"/>
  <c r="L550" i="18"/>
  <c r="L551" i="18"/>
  <c r="L552" i="18"/>
  <c r="L553" i="18"/>
  <c r="L554" i="18"/>
  <c r="L555" i="18"/>
  <c r="L556" i="18"/>
  <c r="L557" i="18"/>
  <c r="L558" i="18"/>
  <c r="L559" i="18"/>
  <c r="L560" i="18"/>
  <c r="L561" i="18"/>
  <c r="L562" i="18"/>
  <c r="L563" i="18"/>
  <c r="L564" i="18"/>
  <c r="L565" i="18"/>
  <c r="L566" i="18"/>
  <c r="L567" i="18"/>
  <c r="L568" i="18"/>
  <c r="L569" i="18"/>
  <c r="L570" i="18"/>
  <c r="L571" i="18"/>
  <c r="L572" i="18"/>
  <c r="L573" i="18"/>
  <c r="L574" i="18"/>
  <c r="L575" i="18"/>
  <c r="L576" i="18"/>
  <c r="L577" i="18"/>
  <c r="L578" i="18"/>
  <c r="L579" i="18"/>
  <c r="L580" i="18"/>
  <c r="L581" i="18"/>
  <c r="L582" i="18"/>
  <c r="L583" i="18"/>
  <c r="L584" i="18"/>
  <c r="L585" i="18"/>
  <c r="L586" i="18"/>
  <c r="L587" i="18"/>
  <c r="L588" i="18"/>
  <c r="L589" i="18"/>
  <c r="L590" i="18"/>
  <c r="L591" i="18"/>
  <c r="L592" i="18"/>
  <c r="L593" i="18"/>
  <c r="L594" i="18"/>
  <c r="L595" i="18"/>
  <c r="L596" i="18"/>
  <c r="L597" i="18"/>
  <c r="L598" i="18"/>
  <c r="L599" i="18"/>
  <c r="L600" i="18"/>
  <c r="L601" i="18"/>
  <c r="L602" i="18"/>
  <c r="L603" i="18"/>
  <c r="Z6" i="18" s="1"/>
  <c r="L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Y6" i="18" s="1"/>
  <c r="K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J542" i="18"/>
  <c r="J543" i="18"/>
  <c r="J544" i="18"/>
  <c r="J545" i="18"/>
  <c r="J546" i="18"/>
  <c r="J547" i="18"/>
  <c r="J548" i="18"/>
  <c r="J549" i="18"/>
  <c r="J550" i="18"/>
  <c r="J551" i="18"/>
  <c r="J552" i="18"/>
  <c r="J553" i="18"/>
  <c r="J554" i="18"/>
  <c r="J555" i="18"/>
  <c r="J556" i="18"/>
  <c r="J557" i="18"/>
  <c r="J558" i="18"/>
  <c r="J559" i="18"/>
  <c r="J560" i="18"/>
  <c r="J561" i="18"/>
  <c r="J562" i="18"/>
  <c r="J563" i="18"/>
  <c r="J564" i="18"/>
  <c r="J565" i="18"/>
  <c r="J566" i="18"/>
  <c r="J567" i="18"/>
  <c r="J568" i="18"/>
  <c r="J569" i="18"/>
  <c r="J570" i="18"/>
  <c r="J571" i="18"/>
  <c r="J572" i="18"/>
  <c r="J573" i="18"/>
  <c r="J574" i="18"/>
  <c r="J575" i="18"/>
  <c r="J576" i="18"/>
  <c r="J577" i="18"/>
  <c r="J578" i="18"/>
  <c r="J579" i="18"/>
  <c r="J580" i="18"/>
  <c r="J581" i="18"/>
  <c r="J582" i="18"/>
  <c r="J583" i="18"/>
  <c r="J584" i="18"/>
  <c r="J585" i="18"/>
  <c r="J586" i="18"/>
  <c r="J587" i="18"/>
  <c r="J588" i="18"/>
  <c r="J589" i="18"/>
  <c r="J590" i="18"/>
  <c r="J591" i="18"/>
  <c r="J592" i="18"/>
  <c r="J593" i="18"/>
  <c r="J594" i="18"/>
  <c r="J595" i="18"/>
  <c r="J596" i="18"/>
  <c r="J597" i="18"/>
  <c r="J598" i="18"/>
  <c r="J599" i="18"/>
  <c r="J600" i="18"/>
  <c r="J601" i="18"/>
  <c r="J602" i="18"/>
  <c r="J603" i="18"/>
  <c r="X6" i="18" s="1"/>
  <c r="J4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W6" i="18" s="1"/>
  <c r="H4" i="18"/>
  <c r="G4" i="18"/>
  <c r="E4" i="18"/>
  <c r="F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U6" i="18" s="1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V6" i="18" s="1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R6" i="18" s="1"/>
  <c r="D4" i="18"/>
  <c r="C4" i="18"/>
  <c r="B5" i="18"/>
  <c r="B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582" i="18"/>
  <c r="F583" i="18"/>
  <c r="F584" i="18"/>
  <c r="F585" i="18"/>
  <c r="F586" i="18"/>
  <c r="F587" i="18"/>
  <c r="F588" i="18"/>
  <c r="F589" i="18"/>
  <c r="F590" i="18"/>
  <c r="F591" i="18"/>
  <c r="F592" i="18"/>
  <c r="F593" i="18"/>
  <c r="F594" i="18"/>
  <c r="F595" i="18"/>
  <c r="F596" i="18"/>
  <c r="F597" i="18"/>
  <c r="F598" i="18"/>
  <c r="F599" i="18"/>
  <c r="F600" i="18"/>
  <c r="F601" i="18"/>
  <c r="F602" i="18"/>
  <c r="F603" i="18"/>
  <c r="T6" i="18" s="1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582" i="18"/>
  <c r="E583" i="18"/>
  <c r="E584" i="18"/>
  <c r="E585" i="18"/>
  <c r="E586" i="18"/>
  <c r="E587" i="18"/>
  <c r="E588" i="18"/>
  <c r="E589" i="18"/>
  <c r="E590" i="18"/>
  <c r="E591" i="18"/>
  <c r="E592" i="18"/>
  <c r="E593" i="18"/>
  <c r="E594" i="18"/>
  <c r="E595" i="18"/>
  <c r="E596" i="18"/>
  <c r="E597" i="18"/>
  <c r="E598" i="18"/>
  <c r="E599" i="18"/>
  <c r="E600" i="18"/>
  <c r="E601" i="18"/>
  <c r="E602" i="18"/>
  <c r="E603" i="18"/>
  <c r="S6" i="18" s="1"/>
  <c r="M25" i="18" l="1"/>
  <c r="M11" i="18"/>
  <c r="M290" i="18"/>
  <c r="M250" i="18"/>
  <c r="M122" i="18"/>
  <c r="M334" i="18"/>
  <c r="M323" i="18"/>
  <c r="M235" i="18"/>
  <c r="M195" i="18"/>
  <c r="M155" i="18"/>
  <c r="M131" i="18"/>
  <c r="M123" i="18"/>
  <c r="M59" i="18"/>
  <c r="M43" i="18"/>
  <c r="M602" i="18"/>
  <c r="M586" i="18"/>
  <c r="M578" i="18"/>
  <c r="M570" i="18"/>
  <c r="M562" i="18"/>
  <c r="M554" i="18"/>
  <c r="M546" i="18"/>
  <c r="M538" i="18"/>
  <c r="M530" i="18"/>
  <c r="M522" i="18"/>
  <c r="M514" i="18"/>
  <c r="M506" i="18"/>
  <c r="M498" i="18"/>
  <c r="M490" i="18"/>
  <c r="M474" i="18"/>
  <c r="M466" i="18"/>
  <c r="M458" i="18"/>
  <c r="M450" i="18"/>
  <c r="M442" i="18"/>
  <c r="M434" i="18"/>
  <c r="M426" i="18"/>
  <c r="M418" i="18"/>
  <c r="M410" i="18"/>
  <c r="M402" i="18"/>
  <c r="M394" i="18"/>
  <c r="M386" i="18"/>
  <c r="M378" i="18"/>
  <c r="M370" i="18"/>
  <c r="M362" i="18"/>
  <c r="M354" i="18"/>
  <c r="M346" i="18"/>
  <c r="M338" i="18"/>
  <c r="M330" i="18"/>
  <c r="M322" i="18"/>
  <c r="M314" i="18"/>
  <c r="M306" i="18"/>
  <c r="M298" i="18"/>
  <c r="M282" i="18"/>
  <c r="M274" i="18"/>
  <c r="M266" i="18"/>
  <c r="M258" i="18"/>
  <c r="M242" i="18"/>
  <c r="M234" i="18"/>
  <c r="M226" i="18"/>
  <c r="M218" i="18"/>
  <c r="M210" i="18"/>
  <c r="M202" i="18"/>
  <c r="M194" i="18"/>
  <c r="M186" i="18"/>
  <c r="M178" i="18"/>
  <c r="M170" i="18"/>
  <c r="M162" i="18"/>
  <c r="M154" i="18"/>
  <c r="M146" i="18"/>
  <c r="M138" i="18"/>
  <c r="M130" i="18"/>
  <c r="M114" i="18"/>
  <c r="M106" i="18"/>
  <c r="M98" i="18"/>
  <c r="M90" i="18"/>
  <c r="M82" i="18"/>
  <c r="M74" i="18"/>
  <c r="M66" i="18"/>
  <c r="M58" i="18"/>
  <c r="M50" i="18"/>
  <c r="M42" i="18"/>
  <c r="M34" i="18"/>
  <c r="M26" i="18"/>
  <c r="M18" i="18"/>
  <c r="M10" i="18"/>
  <c r="M421" i="18"/>
  <c r="M591" i="18"/>
  <c r="M423" i="18"/>
  <c r="M327" i="18"/>
  <c r="M518" i="18"/>
  <c r="M438" i="18"/>
  <c r="M390" i="18"/>
  <c r="M238" i="18"/>
  <c r="M182" i="18"/>
  <c r="M70" i="18"/>
  <c r="M584" i="18"/>
  <c r="M360" i="18"/>
  <c r="M208" i="18"/>
  <c r="M80" i="18"/>
  <c r="M505" i="18"/>
  <c r="M457" i="18"/>
  <c r="M409" i="18"/>
  <c r="M313" i="18"/>
  <c r="M523" i="18"/>
  <c r="M598" i="18"/>
  <c r="M582" i="18"/>
  <c r="M574" i="18"/>
  <c r="M550" i="18"/>
  <c r="M534" i="18"/>
  <c r="M502" i="18"/>
  <c r="M486" i="18"/>
  <c r="M478" i="18"/>
  <c r="M462" i="18"/>
  <c r="M454" i="18"/>
  <c r="M446" i="18"/>
  <c r="M430" i="18"/>
  <c r="M422" i="18"/>
  <c r="M414" i="18"/>
  <c r="M406" i="18"/>
  <c r="M398" i="18"/>
  <c r="M382" i="18"/>
  <c r="M374" i="18"/>
  <c r="M366" i="18"/>
  <c r="M358" i="18"/>
  <c r="M350" i="18"/>
  <c r="M342" i="18"/>
  <c r="M326" i="18"/>
  <c r="M318" i="18"/>
  <c r="M310" i="18"/>
  <c r="M302" i="18"/>
  <c r="M294" i="18"/>
  <c r="M286" i="18"/>
  <c r="M278" i="18"/>
  <c r="M270" i="18"/>
  <c r="M262" i="18"/>
  <c r="M254" i="18"/>
  <c r="M246" i="18"/>
  <c r="M230" i="18"/>
  <c r="M222" i="18"/>
  <c r="M214" i="18"/>
  <c r="M206" i="18"/>
  <c r="M198" i="18"/>
  <c r="M190" i="18"/>
  <c r="M174" i="18"/>
  <c r="M166" i="18"/>
  <c r="M158" i="18"/>
  <c r="M150" i="18"/>
  <c r="M142" i="18"/>
  <c r="M134" i="18"/>
  <c r="M126" i="18"/>
  <c r="M118" i="18"/>
  <c r="M110" i="18"/>
  <c r="M102" i="18"/>
  <c r="M94" i="18"/>
  <c r="M86" i="18"/>
  <c r="M78" i="18"/>
  <c r="M62" i="18"/>
  <c r="M54" i="18"/>
  <c r="M46" i="18"/>
  <c r="M38" i="18"/>
  <c r="M30" i="18"/>
  <c r="M22" i="18"/>
  <c r="M14" i="18"/>
  <c r="M566" i="18"/>
  <c r="M542" i="18"/>
  <c r="M526" i="18"/>
  <c r="M510" i="18"/>
  <c r="M494" i="18"/>
  <c r="M470" i="18"/>
  <c r="M597" i="18"/>
  <c r="M573" i="18"/>
  <c r="M549" i="18"/>
  <c r="M525" i="18"/>
  <c r="M595" i="18"/>
  <c r="M571" i="18"/>
  <c r="M547" i="18"/>
  <c r="M515" i="18"/>
  <c r="M491" i="18"/>
  <c r="M467" i="18"/>
  <c r="M459" i="18"/>
  <c r="M411" i="18"/>
  <c r="M403" i="18"/>
  <c r="M395" i="18"/>
  <c r="M339" i="18"/>
  <c r="M331" i="18"/>
  <c r="M307" i="18"/>
  <c r="M299" i="18"/>
  <c r="M291" i="18"/>
  <c r="M283" i="18"/>
  <c r="M275" i="18"/>
  <c r="M251" i="18"/>
  <c r="M243" i="18"/>
  <c r="M227" i="18"/>
  <c r="M219" i="18"/>
  <c r="M211" i="18"/>
  <c r="M203" i="18"/>
  <c r="M187" i="18"/>
  <c r="M179" i="18"/>
  <c r="M171" i="18"/>
  <c r="M163" i="18"/>
  <c r="M147" i="18"/>
  <c r="M139" i="18"/>
  <c r="M115" i="18"/>
  <c r="M107" i="18"/>
  <c r="M99" i="18"/>
  <c r="M91" i="18"/>
  <c r="M83" i="18"/>
  <c r="M75" i="18"/>
  <c r="M67" i="18"/>
  <c r="M51" i="18"/>
  <c r="M27" i="18"/>
  <c r="M19" i="18"/>
  <c r="M601" i="18"/>
  <c r="M593" i="18"/>
  <c r="M585" i="18"/>
  <c r="M577" i="18"/>
  <c r="M569" i="18"/>
  <c r="M561" i="18"/>
  <c r="M553" i="18"/>
  <c r="M545" i="18"/>
  <c r="M537" i="18"/>
  <c r="M529" i="18"/>
  <c r="M521" i="18"/>
  <c r="M513" i="18"/>
  <c r="M497" i="18"/>
  <c r="M489" i="18"/>
  <c r="M481" i="18"/>
  <c r="M473" i="18"/>
  <c r="M465" i="18"/>
  <c r="M449" i="18"/>
  <c r="M441" i="18"/>
  <c r="M433" i="18"/>
  <c r="M425" i="18"/>
  <c r="M417" i="18"/>
  <c r="M401" i="18"/>
  <c r="M393" i="18"/>
  <c r="M385" i="18"/>
  <c r="M377" i="18"/>
  <c r="M369" i="18"/>
  <c r="M361" i="18"/>
  <c r="M353" i="18"/>
  <c r="M345" i="18"/>
  <c r="M337" i="18"/>
  <c r="M329" i="18"/>
  <c r="M321" i="18"/>
  <c r="M305" i="18"/>
  <c r="P11" i="18" s="1"/>
  <c r="P12" i="18" s="1"/>
  <c r="M297" i="18"/>
  <c r="M289" i="18"/>
  <c r="M281" i="18"/>
  <c r="M273" i="18"/>
  <c r="M265" i="18"/>
  <c r="M257" i="18"/>
  <c r="M249" i="18"/>
  <c r="M241" i="18"/>
  <c r="M233" i="18"/>
  <c r="M225" i="18"/>
  <c r="M217" i="18"/>
  <c r="M209" i="18"/>
  <c r="M201" i="18"/>
  <c r="M193" i="18"/>
  <c r="M185" i="18"/>
  <c r="M177" i="18"/>
  <c r="M169" i="18"/>
  <c r="M161" i="18"/>
  <c r="M153" i="18"/>
  <c r="M145" i="18"/>
  <c r="M137" i="18"/>
  <c r="M129" i="18"/>
  <c r="M121" i="18"/>
  <c r="M113" i="18"/>
  <c r="M105" i="18"/>
  <c r="M97" i="18"/>
  <c r="M89" i="18"/>
  <c r="M81" i="18"/>
  <c r="M73" i="18"/>
  <c r="M65" i="18"/>
  <c r="M57" i="18"/>
  <c r="M49" i="18"/>
  <c r="M41" i="18"/>
  <c r="M33" i="18"/>
  <c r="M17" i="18"/>
  <c r="M9" i="18"/>
  <c r="M501" i="18"/>
  <c r="M469" i="18"/>
  <c r="M413" i="18"/>
  <c r="M405" i="18"/>
  <c r="M357" i="18"/>
  <c r="M349" i="18"/>
  <c r="M341" i="18"/>
  <c r="M301" i="18"/>
  <c r="M293" i="18"/>
  <c r="M285" i="18"/>
  <c r="M277" i="18"/>
  <c r="M269" i="18"/>
  <c r="M261" i="18"/>
  <c r="M253" i="18"/>
  <c r="M245" i="18"/>
  <c r="M237" i="18"/>
  <c r="M229" i="18"/>
  <c r="M221" i="18"/>
  <c r="M213" i="18"/>
  <c r="M205" i="18"/>
  <c r="M197" i="18"/>
  <c r="M189" i="18"/>
  <c r="M181" i="18"/>
  <c r="M173" i="18"/>
  <c r="M165" i="18"/>
  <c r="M157" i="18"/>
  <c r="M149" i="18"/>
  <c r="M141" i="18"/>
  <c r="M133" i="18"/>
  <c r="M125" i="18"/>
  <c r="M117" i="18"/>
  <c r="M109" i="18"/>
  <c r="M101" i="18"/>
  <c r="M93" i="18"/>
  <c r="M85" i="18"/>
  <c r="M77" i="18"/>
  <c r="M69" i="18"/>
  <c r="M61" i="18"/>
  <c r="M53" i="18"/>
  <c r="M45" i="18"/>
  <c r="M37" i="18"/>
  <c r="M29" i="18"/>
  <c r="M21" i="18"/>
  <c r="M13" i="18"/>
  <c r="M4" i="18"/>
  <c r="M503" i="18"/>
  <c r="M399" i="18"/>
  <c r="M95" i="18"/>
  <c r="M87" i="18"/>
  <c r="M79" i="18"/>
  <c r="M71" i="18"/>
  <c r="M63" i="18"/>
  <c r="M55" i="18"/>
  <c r="M47" i="18"/>
  <c r="M39" i="18"/>
  <c r="M31" i="18"/>
  <c r="M23" i="18"/>
  <c r="M15" i="18"/>
  <c r="M7" i="18"/>
  <c r="M568" i="18"/>
  <c r="M560" i="18"/>
  <c r="M544" i="18"/>
  <c r="M520" i="18"/>
  <c r="M488" i="18"/>
  <c r="M448" i="18"/>
  <c r="M432" i="18"/>
  <c r="M376" i="18"/>
  <c r="M352" i="18"/>
  <c r="M304" i="18"/>
  <c r="M280" i="18"/>
  <c r="M272" i="18"/>
  <c r="M248" i="18"/>
  <c r="M240" i="18"/>
  <c r="M216" i="18"/>
  <c r="M184" i="18"/>
  <c r="M176" i="18"/>
  <c r="M152" i="18"/>
  <c r="M144" i="18"/>
  <c r="M120" i="18"/>
  <c r="M112" i="18"/>
  <c r="M88" i="18"/>
  <c r="M56" i="18"/>
  <c r="M48" i="18"/>
  <c r="M24" i="18"/>
  <c r="M16" i="18"/>
  <c r="M347" i="18"/>
  <c r="M267" i="18"/>
  <c r="M259" i="18"/>
  <c r="M559" i="18"/>
  <c r="M551" i="18"/>
  <c r="M543" i="18"/>
  <c r="M535" i="18"/>
  <c r="M527" i="18"/>
  <c r="M519" i="18"/>
  <c r="M511" i="18"/>
  <c r="M495" i="18"/>
  <c r="M487" i="18"/>
  <c r="M479" i="18"/>
  <c r="M471" i="18"/>
  <c r="M463" i="18"/>
  <c r="M455" i="18"/>
  <c r="M447" i="18"/>
  <c r="M439" i="18"/>
  <c r="M431" i="18"/>
  <c r="M415" i="18"/>
  <c r="M407" i="18"/>
  <c r="M391" i="18"/>
  <c r="M383" i="18"/>
  <c r="M375" i="18"/>
  <c r="M367" i="18"/>
  <c r="M359" i="18"/>
  <c r="M351" i="18"/>
  <c r="M343" i="18"/>
  <c r="M335" i="18"/>
  <c r="M319" i="18"/>
  <c r="M311" i="18"/>
  <c r="M303" i="18"/>
  <c r="M295" i="18"/>
  <c r="M287" i="18"/>
  <c r="M279" i="18"/>
  <c r="M271" i="18"/>
  <c r="M263" i="18"/>
  <c r="M255" i="18"/>
  <c r="M247" i="18"/>
  <c r="M239" i="18"/>
  <c r="M231" i="18"/>
  <c r="M223" i="18"/>
  <c r="M215" i="18"/>
  <c r="M207" i="18"/>
  <c r="M199" i="18"/>
  <c r="M191" i="18"/>
  <c r="M183" i="18"/>
  <c r="M175" i="18"/>
  <c r="M167" i="18"/>
  <c r="M159" i="18"/>
  <c r="M151" i="18"/>
  <c r="M143" i="18"/>
  <c r="M135" i="18"/>
  <c r="M127" i="18"/>
  <c r="M119" i="18"/>
  <c r="M111" i="18"/>
  <c r="M103" i="18"/>
  <c r="M600" i="18"/>
  <c r="M576" i="18"/>
  <c r="M536" i="18"/>
  <c r="M512" i="18"/>
  <c r="M496" i="18"/>
  <c r="M480" i="18"/>
  <c r="M464" i="18"/>
  <c r="M440" i="18"/>
  <c r="M416" i="18"/>
  <c r="M400" i="18"/>
  <c r="M384" i="18"/>
  <c r="M344" i="18"/>
  <c r="M328" i="18"/>
  <c r="M312" i="18"/>
  <c r="M288" i="18"/>
  <c r="M256" i="18"/>
  <c r="M232" i="18"/>
  <c r="M200" i="18"/>
  <c r="M168" i="18"/>
  <c r="M136" i="18"/>
  <c r="M96" i="18"/>
  <c r="M72" i="18"/>
  <c r="M40" i="18"/>
  <c r="M575" i="18"/>
  <c r="M583" i="18"/>
  <c r="M592" i="18"/>
  <c r="M552" i="18"/>
  <c r="M528" i="18"/>
  <c r="M504" i="18"/>
  <c r="M472" i="18"/>
  <c r="M456" i="18"/>
  <c r="M424" i="18"/>
  <c r="M408" i="18"/>
  <c r="M392" i="18"/>
  <c r="M368" i="18"/>
  <c r="M336" i="18"/>
  <c r="M320" i="18"/>
  <c r="M296" i="18"/>
  <c r="M264" i="18"/>
  <c r="M224" i="18"/>
  <c r="M192" i="18"/>
  <c r="M160" i="18"/>
  <c r="M128" i="18"/>
  <c r="M104" i="18"/>
  <c r="M64" i="18"/>
  <c r="M32" i="18"/>
  <c r="M8" i="18"/>
  <c r="M599" i="18"/>
  <c r="M567" i="18"/>
  <c r="M589" i="18"/>
  <c r="M581" i="18"/>
  <c r="M565" i="18"/>
  <c r="M557" i="18"/>
  <c r="M541" i="18"/>
  <c r="M533" i="18"/>
  <c r="M517" i="18"/>
  <c r="M509" i="18"/>
  <c r="M493" i="18"/>
  <c r="M485" i="18"/>
  <c r="M477" i="18"/>
  <c r="M461" i="18"/>
  <c r="M453" i="18"/>
  <c r="M445" i="18"/>
  <c r="M437" i="18"/>
  <c r="M429" i="18"/>
  <c r="M397" i="18"/>
  <c r="M389" i="18"/>
  <c r="M381" i="18"/>
  <c r="M373" i="18"/>
  <c r="M365" i="18"/>
  <c r="M333" i="18"/>
  <c r="M325" i="18"/>
  <c r="M317" i="18"/>
  <c r="M309" i="18"/>
  <c r="M603" i="18"/>
  <c r="M587" i="18"/>
  <c r="M579" i="18"/>
  <c r="M563" i="18"/>
  <c r="M555" i="18"/>
  <c r="M539" i="18"/>
  <c r="M531" i="18"/>
  <c r="M507" i="18"/>
  <c r="M499" i="18"/>
  <c r="M483" i="18"/>
  <c r="M475" i="18"/>
  <c r="M451" i="18"/>
  <c r="M443" i="18"/>
  <c r="M435" i="18"/>
  <c r="M427" i="18"/>
  <c r="M419" i="18"/>
  <c r="M387" i="18"/>
  <c r="M379" i="18"/>
  <c r="M371" i="18"/>
  <c r="M363" i="18"/>
  <c r="M355" i="18"/>
  <c r="M315" i="18"/>
  <c r="M594" i="18"/>
  <c r="M482" i="18"/>
  <c r="M590" i="18"/>
  <c r="M35" i="18"/>
  <c r="M558" i="18"/>
  <c r="M588" i="18"/>
  <c r="M580" i="18"/>
  <c r="M564" i="18"/>
  <c r="M556" i="18"/>
  <c r="M548" i="18"/>
  <c r="M540" i="18"/>
  <c r="M532" i="18"/>
  <c r="M516" i="18"/>
  <c r="M508" i="18"/>
  <c r="M500" i="18"/>
  <c r="M492" i="18"/>
  <c r="M484" i="18"/>
  <c r="M476" i="18"/>
  <c r="M460" i="18"/>
  <c r="M452" i="18"/>
  <c r="M444" i="18"/>
  <c r="M436" i="18"/>
  <c r="M428" i="18"/>
  <c r="M420" i="18"/>
  <c r="M412" i="18"/>
  <c r="M404" i="18"/>
  <c r="M396" i="18"/>
  <c r="M388" i="18"/>
  <c r="M380" i="18"/>
  <c r="M372" i="18"/>
  <c r="M364" i="18"/>
  <c r="M356" i="18"/>
  <c r="M348" i="18"/>
  <c r="M340" i="18"/>
  <c r="M332" i="18"/>
  <c r="M324" i="18"/>
  <c r="M316" i="18"/>
  <c r="M308" i="18"/>
  <c r="M300" i="18"/>
  <c r="M292" i="18"/>
  <c r="M284" i="18"/>
  <c r="M276" i="18"/>
  <c r="M268" i="18"/>
  <c r="M260" i="18"/>
  <c r="M252" i="18"/>
  <c r="M244" i="18"/>
  <c r="M236" i="18"/>
  <c r="M228" i="18"/>
  <c r="M220" i="18"/>
  <c r="M212" i="18"/>
  <c r="M204" i="18"/>
  <c r="M196" i="18"/>
  <c r="M188" i="18"/>
  <c r="M180" i="18"/>
  <c r="M172" i="18"/>
  <c r="M164" i="18"/>
  <c r="M156" i="18"/>
  <c r="M148" i="18"/>
  <c r="M140" i="18"/>
  <c r="M132" i="18"/>
  <c r="M124" i="18"/>
  <c r="M116" i="18"/>
  <c r="M108" i="18"/>
  <c r="M100" i="18"/>
  <c r="M92" i="18"/>
  <c r="M84" i="18"/>
  <c r="M76" i="18"/>
  <c r="M68" i="18"/>
  <c r="M60" i="18"/>
  <c r="M52" i="18"/>
  <c r="M44" i="18"/>
  <c r="M36" i="18"/>
  <c r="M28" i="18"/>
  <c r="M20" i="18"/>
  <c r="M12" i="18"/>
  <c r="M596" i="18"/>
  <c r="M572" i="18"/>
  <c r="M524" i="18"/>
  <c r="M468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Q6" i="18" s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8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1" i="18"/>
  <c r="B552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P6" i="18" s="1"/>
  <c r="P7" i="18" s="1"/>
  <c r="AD6" i="13"/>
  <c r="AD7" i="13"/>
  <c r="AD8" i="13"/>
  <c r="AD9" i="13"/>
  <c r="AD10" i="13"/>
  <c r="AD11" i="13"/>
  <c r="AD12" i="13"/>
  <c r="AD13" i="13"/>
  <c r="AD14" i="13"/>
  <c r="AD15" i="13"/>
  <c r="AD16" i="13"/>
  <c r="AD17" i="13"/>
  <c r="AD18" i="13"/>
  <c r="AD5" i="13"/>
  <c r="U7" i="18"/>
  <c r="T7" i="18"/>
  <c r="W7" i="18"/>
  <c r="P8" i="18" l="1"/>
  <c r="P9" i="18" s="1"/>
  <c r="V7" i="18"/>
  <c r="X7" i="18"/>
  <c r="Q7" i="18"/>
  <c r="Y7" i="18"/>
  <c r="R7" i="18"/>
  <c r="S7" i="18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N6" i="17" s="1"/>
  <c r="N7" i="17" s="1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585" i="17"/>
  <c r="B586" i="17"/>
  <c r="B587" i="17"/>
  <c r="B588" i="17"/>
  <c r="B589" i="17"/>
  <c r="B590" i="17"/>
  <c r="B591" i="17"/>
  <c r="B592" i="17"/>
  <c r="B593" i="17"/>
  <c r="B594" i="17"/>
  <c r="B595" i="17"/>
  <c r="B596" i="17"/>
  <c r="B597" i="17"/>
  <c r="B598" i="17"/>
  <c r="B599" i="17"/>
  <c r="B600" i="17"/>
  <c r="B601" i="17"/>
  <c r="B602" i="17"/>
  <c r="B603" i="17"/>
  <c r="J6" i="17" s="1"/>
  <c r="J7" i="17" s="1"/>
  <c r="B4" i="17"/>
  <c r="L6" i="17"/>
  <c r="L7" i="17" s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M6" i="17" s="1"/>
  <c r="M7" i="17" s="1"/>
  <c r="L8" i="17" l="1"/>
  <c r="M5" i="18"/>
  <c r="M6" i="18"/>
  <c r="G31" i="17"/>
  <c r="G4" i="17"/>
  <c r="Z7" i="18" l="1"/>
  <c r="G5" i="17"/>
  <c r="D6" i="12"/>
  <c r="R8" i="18" l="1"/>
  <c r="P13" i="18" s="1"/>
  <c r="G7" i="17"/>
  <c r="G8" i="17" l="1"/>
  <c r="G9" i="17" l="1"/>
  <c r="G10" i="17" l="1"/>
  <c r="T24" i="13"/>
  <c r="G11" i="17" l="1"/>
  <c r="G12" i="17" l="1"/>
  <c r="I2" i="4"/>
  <c r="D6" i="13"/>
  <c r="D5" i="13"/>
  <c r="G13" i="17" l="1"/>
  <c r="L2" i="4"/>
  <c r="K2" i="4"/>
  <c r="G14" i="17" l="1"/>
  <c r="D7" i="12"/>
  <c r="E7" i="12" s="1"/>
  <c r="D8" i="12"/>
  <c r="E8" i="12" s="1"/>
  <c r="D9" i="12"/>
  <c r="E9" i="12" s="1"/>
  <c r="D10" i="12"/>
  <c r="E10" i="12" s="1"/>
  <c r="D11" i="12"/>
  <c r="E11" i="12" s="1"/>
  <c r="D12" i="12"/>
  <c r="E12" i="12" s="1"/>
  <c r="D13" i="12"/>
  <c r="E13" i="12" s="1"/>
  <c r="D14" i="12"/>
  <c r="E14" i="12" s="1"/>
  <c r="D15" i="12"/>
  <c r="E15" i="12" s="1"/>
  <c r="D16" i="12"/>
  <c r="E16" i="12" s="1"/>
  <c r="D17" i="12"/>
  <c r="E17" i="12" s="1"/>
  <c r="D18" i="12"/>
  <c r="E18" i="12" s="1"/>
  <c r="D19" i="12"/>
  <c r="E19" i="12" s="1"/>
  <c r="D20" i="12"/>
  <c r="E20" i="12" s="1"/>
  <c r="D21" i="12"/>
  <c r="E21" i="12" s="1"/>
  <c r="E6" i="12"/>
  <c r="D23" i="12" l="1"/>
  <c r="G15" i="17"/>
  <c r="C23" i="10"/>
  <c r="E12" i="9"/>
  <c r="E11" i="9"/>
  <c r="D10" i="10"/>
  <c r="C10" i="10"/>
  <c r="D15" i="10"/>
  <c r="C15" i="10"/>
  <c r="D8" i="10"/>
  <c r="D9" i="10"/>
  <c r="D11" i="10"/>
  <c r="D12" i="10"/>
  <c r="D14" i="10"/>
  <c r="D13" i="10"/>
  <c r="D16" i="10"/>
  <c r="D17" i="10"/>
  <c r="D7" i="10"/>
  <c r="C8" i="10"/>
  <c r="C9" i="10"/>
  <c r="C11" i="10"/>
  <c r="C12" i="10"/>
  <c r="C14" i="10"/>
  <c r="C13" i="10"/>
  <c r="C16" i="10"/>
  <c r="C17" i="10"/>
  <c r="C7" i="10"/>
  <c r="D4" i="10"/>
  <c r="I2" i="6"/>
  <c r="J2" i="4"/>
  <c r="I6" i="7"/>
  <c r="J6" i="7" s="1"/>
  <c r="I10" i="7"/>
  <c r="J10" i="7" s="1"/>
  <c r="I14" i="7"/>
  <c r="J14" i="7" s="1"/>
  <c r="I18" i="7"/>
  <c r="J18" i="7" s="1"/>
  <c r="I22" i="7"/>
  <c r="J22" i="7" s="1"/>
  <c r="I26" i="7"/>
  <c r="J26" i="7" s="1"/>
  <c r="I30" i="7"/>
  <c r="J30" i="7" s="1"/>
  <c r="I34" i="7"/>
  <c r="J34" i="7" s="1"/>
  <c r="I38" i="7"/>
  <c r="J38" i="7" s="1"/>
  <c r="I42" i="7"/>
  <c r="J42" i="7" s="1"/>
  <c r="I2" i="7"/>
  <c r="J2" i="7" s="1"/>
  <c r="I41" i="7"/>
  <c r="J41" i="7" s="1"/>
  <c r="I40" i="7"/>
  <c r="J40" i="7" s="1"/>
  <c r="I39" i="7"/>
  <c r="J39" i="7" s="1"/>
  <c r="I37" i="7"/>
  <c r="J37" i="7" s="1"/>
  <c r="I36" i="7"/>
  <c r="J36" i="7" s="1"/>
  <c r="I35" i="7"/>
  <c r="J35" i="7" s="1"/>
  <c r="I33" i="7"/>
  <c r="J33" i="7" s="1"/>
  <c r="I32" i="7"/>
  <c r="J32" i="7" s="1"/>
  <c r="I31" i="7"/>
  <c r="J31" i="7" s="1"/>
  <c r="I29" i="7"/>
  <c r="J29" i="7" s="1"/>
  <c r="I28" i="7"/>
  <c r="J28" i="7" s="1"/>
  <c r="I27" i="7"/>
  <c r="J27" i="7" s="1"/>
  <c r="I25" i="7"/>
  <c r="J25" i="7" s="1"/>
  <c r="I24" i="7"/>
  <c r="J24" i="7" s="1"/>
  <c r="I23" i="7"/>
  <c r="J23" i="7" s="1"/>
  <c r="I21" i="7"/>
  <c r="J21" i="7" s="1"/>
  <c r="I20" i="7"/>
  <c r="J20" i="7" s="1"/>
  <c r="I19" i="7"/>
  <c r="J19" i="7" s="1"/>
  <c r="I17" i="7"/>
  <c r="J17" i="7" s="1"/>
  <c r="I16" i="7"/>
  <c r="J16" i="7" s="1"/>
  <c r="I15" i="7"/>
  <c r="J15" i="7" s="1"/>
  <c r="I13" i="7"/>
  <c r="J13" i="7" s="1"/>
  <c r="I12" i="7"/>
  <c r="J12" i="7" s="1"/>
  <c r="I11" i="7"/>
  <c r="J11" i="7" s="1"/>
  <c r="I9" i="7"/>
  <c r="J9" i="7" s="1"/>
  <c r="I8" i="7"/>
  <c r="J8" i="7" s="1"/>
  <c r="I7" i="7"/>
  <c r="J7" i="7" s="1"/>
  <c r="I5" i="7"/>
  <c r="J5" i="7" s="1"/>
  <c r="I4" i="7"/>
  <c r="J4" i="7" s="1"/>
  <c r="I3" i="7"/>
  <c r="J3" i="7" s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J3" i="4"/>
  <c r="L3" i="4"/>
  <c r="J4" i="4"/>
  <c r="L4" i="4"/>
  <c r="J5" i="4"/>
  <c r="L5" i="4"/>
  <c r="J6" i="4"/>
  <c r="L6" i="4"/>
  <c r="J7" i="4"/>
  <c r="L7" i="4"/>
  <c r="J8" i="4"/>
  <c r="L8" i="4"/>
  <c r="J9" i="4"/>
  <c r="L9" i="4"/>
  <c r="J10" i="4"/>
  <c r="L10" i="4"/>
  <c r="J11" i="4"/>
  <c r="L11" i="4"/>
  <c r="J12" i="4"/>
  <c r="L12" i="4"/>
  <c r="J13" i="4"/>
  <c r="L13" i="4"/>
  <c r="J14" i="4"/>
  <c r="L14" i="4"/>
  <c r="J15" i="4"/>
  <c r="L15" i="4"/>
  <c r="J16" i="4"/>
  <c r="L16" i="4"/>
  <c r="J17" i="4"/>
  <c r="L17" i="4"/>
  <c r="J18" i="4"/>
  <c r="L18" i="4"/>
  <c r="J19" i="4"/>
  <c r="L19" i="4"/>
  <c r="J20" i="4"/>
  <c r="L20" i="4"/>
  <c r="J21" i="4"/>
  <c r="L21" i="4"/>
  <c r="J22" i="4"/>
  <c r="L22" i="4"/>
  <c r="J23" i="4"/>
  <c r="L23" i="4"/>
  <c r="J24" i="4"/>
  <c r="L24" i="4"/>
  <c r="J25" i="4"/>
  <c r="L25" i="4"/>
  <c r="J26" i="4"/>
  <c r="L26" i="4"/>
  <c r="J27" i="4"/>
  <c r="L27" i="4"/>
  <c r="J28" i="4"/>
  <c r="L28" i="4"/>
  <c r="J29" i="4"/>
  <c r="L29" i="4"/>
  <c r="J30" i="4"/>
  <c r="L30" i="4"/>
  <c r="J31" i="4"/>
  <c r="L31" i="4"/>
  <c r="J32" i="4"/>
  <c r="L32" i="4"/>
  <c r="J33" i="4"/>
  <c r="L33" i="4"/>
  <c r="J34" i="4"/>
  <c r="L34" i="4"/>
  <c r="J35" i="4"/>
  <c r="L35" i="4"/>
  <c r="J36" i="4"/>
  <c r="L36" i="4"/>
  <c r="J37" i="4"/>
  <c r="L37" i="4"/>
  <c r="J38" i="4"/>
  <c r="L38" i="4"/>
  <c r="J39" i="4"/>
  <c r="L39" i="4"/>
  <c r="J40" i="4"/>
  <c r="L40" i="4"/>
  <c r="J41" i="4"/>
  <c r="L41" i="4"/>
  <c r="J42" i="4"/>
  <c r="L42" i="4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I10" i="4"/>
  <c r="K10" i="4" s="1"/>
  <c r="I9" i="4"/>
  <c r="K9" i="4" s="1"/>
  <c r="I8" i="4"/>
  <c r="K8" i="4" s="1"/>
  <c r="I7" i="4"/>
  <c r="K7" i="4" s="1"/>
  <c r="I6" i="4"/>
  <c r="K6" i="4" s="1"/>
  <c r="I5" i="4"/>
  <c r="K5" i="4" s="1"/>
  <c r="I4" i="4"/>
  <c r="K4" i="4" s="1"/>
  <c r="I3" i="4"/>
  <c r="K3" i="4" s="1"/>
  <c r="G13" i="4"/>
  <c r="G16" i="17" l="1"/>
  <c r="E13" i="9"/>
  <c r="G12" i="4"/>
  <c r="G14" i="4" s="1"/>
  <c r="G12" i="7"/>
  <c r="C22" i="10"/>
  <c r="G17" i="17" l="1"/>
  <c r="G18" i="17" l="1"/>
  <c r="G19" i="17" l="1"/>
  <c r="G20" i="17" l="1"/>
  <c r="G21" i="17" l="1"/>
  <c r="G22" i="17" l="1"/>
  <c r="G23" i="17" l="1"/>
  <c r="G24" i="17" l="1"/>
  <c r="G25" i="17" l="1"/>
  <c r="G26" i="17" l="1"/>
  <c r="G27" i="17" l="1"/>
  <c r="G28" i="17" l="1"/>
  <c r="G29" i="17" l="1"/>
  <c r="G30" i="17" l="1"/>
  <c r="G32" i="17" l="1"/>
  <c r="G33" i="17" l="1"/>
  <c r="G34" i="17" l="1"/>
  <c r="G35" i="17" l="1"/>
  <c r="G36" i="17" l="1"/>
  <c r="G37" i="17" l="1"/>
  <c r="G38" i="17" l="1"/>
  <c r="G39" i="17" l="1"/>
  <c r="G40" i="17" l="1"/>
  <c r="G41" i="17" l="1"/>
  <c r="G42" i="17" l="1"/>
  <c r="G43" i="17" l="1"/>
  <c r="G44" i="17" l="1"/>
  <c r="G45" i="17" l="1"/>
  <c r="G46" i="17" l="1"/>
  <c r="G47" i="17" l="1"/>
  <c r="G48" i="17" l="1"/>
  <c r="G49" i="17" l="1"/>
  <c r="G50" i="17" l="1"/>
  <c r="G51" i="17" l="1"/>
  <c r="G52" i="17" l="1"/>
  <c r="G53" i="17" l="1"/>
  <c r="G54" i="17" l="1"/>
  <c r="G55" i="17" l="1"/>
  <c r="G56" i="17" l="1"/>
  <c r="G57" i="17" l="1"/>
  <c r="G58" i="17" l="1"/>
  <c r="G59" i="17" l="1"/>
  <c r="G60" i="17" l="1"/>
  <c r="G61" i="17" l="1"/>
  <c r="G62" i="17" l="1"/>
  <c r="G63" i="17" l="1"/>
  <c r="G64" i="17" l="1"/>
  <c r="G65" i="17" l="1"/>
  <c r="G66" i="17" l="1"/>
  <c r="G67" i="17" l="1"/>
  <c r="G68" i="17" l="1"/>
  <c r="G69" i="17" l="1"/>
  <c r="G70" i="17" l="1"/>
  <c r="G71" i="17" l="1"/>
  <c r="G72" i="17" l="1"/>
  <c r="G73" i="17" l="1"/>
  <c r="G74" i="17" l="1"/>
  <c r="G75" i="17" l="1"/>
  <c r="G76" i="17" l="1"/>
  <c r="G77" i="17" l="1"/>
  <c r="G78" i="17" l="1"/>
  <c r="G79" i="17" l="1"/>
  <c r="G80" i="17" l="1"/>
  <c r="G81" i="17" l="1"/>
  <c r="G82" i="17" l="1"/>
  <c r="G83" i="17" l="1"/>
  <c r="G84" i="17" l="1"/>
  <c r="G85" i="17" l="1"/>
  <c r="G86" i="17" l="1"/>
  <c r="G87" i="17" l="1"/>
  <c r="G88" i="17" l="1"/>
  <c r="G89" i="17" l="1"/>
  <c r="G90" i="17" l="1"/>
  <c r="G91" i="17" l="1"/>
  <c r="G92" i="17" l="1"/>
  <c r="G93" i="17" l="1"/>
  <c r="G94" i="17" l="1"/>
  <c r="G95" i="17" l="1"/>
  <c r="G96" i="17" l="1"/>
  <c r="G97" i="17" l="1"/>
  <c r="G98" i="17" l="1"/>
  <c r="G99" i="17" l="1"/>
  <c r="G100" i="17" l="1"/>
  <c r="G101" i="17" l="1"/>
  <c r="G102" i="17" l="1"/>
  <c r="G103" i="17" l="1"/>
  <c r="G104" i="17" l="1"/>
  <c r="G105" i="17" l="1"/>
  <c r="G106" i="17" l="1"/>
  <c r="G107" i="17" l="1"/>
  <c r="G108" i="17" l="1"/>
  <c r="G109" i="17" l="1"/>
  <c r="G110" i="17" l="1"/>
  <c r="G111" i="17" l="1"/>
  <c r="G112" i="17" l="1"/>
  <c r="G113" i="17" l="1"/>
  <c r="G114" i="17" l="1"/>
  <c r="G115" i="17" l="1"/>
  <c r="G116" i="17" l="1"/>
  <c r="G117" i="17" l="1"/>
  <c r="G118" i="17" l="1"/>
  <c r="G119" i="17" l="1"/>
  <c r="G120" i="17" l="1"/>
  <c r="G121" i="17" l="1"/>
  <c r="G122" i="17" l="1"/>
  <c r="G123" i="17" l="1"/>
  <c r="G124" i="17" l="1"/>
  <c r="G125" i="17" l="1"/>
  <c r="G126" i="17" l="1"/>
  <c r="G127" i="17" l="1"/>
  <c r="G128" i="17" l="1"/>
  <c r="G129" i="17" l="1"/>
  <c r="G130" i="17" l="1"/>
  <c r="G131" i="17" l="1"/>
  <c r="G132" i="17" l="1"/>
  <c r="G133" i="17" l="1"/>
  <c r="G134" i="17" l="1"/>
  <c r="G135" i="17" l="1"/>
  <c r="G136" i="17" l="1"/>
  <c r="G137" i="17" l="1"/>
  <c r="G138" i="17" l="1"/>
  <c r="G139" i="17" l="1"/>
  <c r="G140" i="17" l="1"/>
  <c r="G141" i="17" l="1"/>
  <c r="G142" i="17" l="1"/>
  <c r="G143" i="17" l="1"/>
  <c r="G144" i="17" l="1"/>
  <c r="R22" i="17" s="1"/>
  <c r="R23" i="17" s="1"/>
  <c r="R25" i="17" s="1"/>
  <c r="S7" i="17" s="1"/>
  <c r="G145" i="17" l="1"/>
  <c r="G146" i="17" l="1"/>
  <c r="G147" i="17" l="1"/>
  <c r="G148" i="17" l="1"/>
  <c r="G149" i="17" l="1"/>
  <c r="G150" i="17" l="1"/>
  <c r="G151" i="17" l="1"/>
  <c r="G152" i="17" l="1"/>
  <c r="G153" i="17" l="1"/>
  <c r="G154" i="17" l="1"/>
  <c r="G155" i="17" l="1"/>
  <c r="G156" i="17" l="1"/>
  <c r="G157" i="17" l="1"/>
  <c r="G158" i="17" l="1"/>
  <c r="G159" i="17" l="1"/>
  <c r="G160" i="17" l="1"/>
  <c r="G161" i="17" l="1"/>
  <c r="G162" i="17" l="1"/>
  <c r="G163" i="17" l="1"/>
  <c r="G164" i="17" l="1"/>
  <c r="G165" i="17" l="1"/>
  <c r="G166" i="17" l="1"/>
  <c r="G167" i="17" l="1"/>
  <c r="G168" i="17" l="1"/>
  <c r="G169" i="17" l="1"/>
  <c r="G170" i="17" l="1"/>
  <c r="G171" i="17" l="1"/>
  <c r="G172" i="17" l="1"/>
  <c r="G173" i="17" l="1"/>
  <c r="G174" i="17" l="1"/>
  <c r="G175" i="17" l="1"/>
  <c r="G176" i="17" l="1"/>
  <c r="G177" i="17" l="1"/>
  <c r="G178" i="17" l="1"/>
  <c r="G179" i="17" l="1"/>
  <c r="G180" i="17" l="1"/>
  <c r="G181" i="17" l="1"/>
  <c r="G182" i="17" l="1"/>
  <c r="G183" i="17" l="1"/>
  <c r="G184" i="17" l="1"/>
  <c r="G185" i="17" l="1"/>
  <c r="G186" i="17" l="1"/>
  <c r="G187" i="17" l="1"/>
  <c r="G188" i="17" l="1"/>
  <c r="G189" i="17" l="1"/>
  <c r="G190" i="17" l="1"/>
  <c r="G191" i="17" l="1"/>
  <c r="G192" i="17" l="1"/>
  <c r="G193" i="17" l="1"/>
  <c r="G194" i="17" l="1"/>
  <c r="G195" i="17" l="1"/>
  <c r="G196" i="17" l="1"/>
  <c r="G197" i="17" l="1"/>
  <c r="G198" i="17" l="1"/>
  <c r="G199" i="17" l="1"/>
  <c r="G200" i="17" l="1"/>
  <c r="G201" i="17" l="1"/>
  <c r="G202" i="17" l="1"/>
  <c r="G203" i="17" l="1"/>
  <c r="G204" i="17" l="1"/>
  <c r="G205" i="17" l="1"/>
  <c r="G206" i="17" l="1"/>
  <c r="G207" i="17" l="1"/>
  <c r="G208" i="17" l="1"/>
  <c r="G209" i="17" l="1"/>
  <c r="G210" i="17" l="1"/>
  <c r="G211" i="17" l="1"/>
  <c r="G212" i="17" l="1"/>
  <c r="G213" i="17" l="1"/>
  <c r="G214" i="17" l="1"/>
  <c r="G215" i="17" l="1"/>
  <c r="G216" i="17" l="1"/>
  <c r="G217" i="17" l="1"/>
  <c r="G218" i="17" l="1"/>
  <c r="G219" i="17" l="1"/>
  <c r="G220" i="17" l="1"/>
  <c r="G221" i="17" l="1"/>
  <c r="G222" i="17" l="1"/>
  <c r="G223" i="17" l="1"/>
  <c r="G224" i="17" l="1"/>
  <c r="G225" i="17" l="1"/>
  <c r="G226" i="17" l="1"/>
  <c r="G227" i="17" l="1"/>
  <c r="G228" i="17" l="1"/>
  <c r="G229" i="17" l="1"/>
  <c r="G230" i="17" l="1"/>
  <c r="G231" i="17" l="1"/>
  <c r="G232" i="17" l="1"/>
  <c r="G233" i="17" l="1"/>
  <c r="G234" i="17" l="1"/>
  <c r="G235" i="17" l="1"/>
  <c r="G236" i="17" l="1"/>
  <c r="G237" i="17" l="1"/>
  <c r="G238" i="17" l="1"/>
  <c r="G239" i="17" l="1"/>
  <c r="G240" i="17" l="1"/>
  <c r="G241" i="17" l="1"/>
  <c r="G242" i="17" l="1"/>
  <c r="G243" i="17" l="1"/>
  <c r="G244" i="17" l="1"/>
  <c r="G245" i="17" l="1"/>
  <c r="G246" i="17" l="1"/>
  <c r="G247" i="17" l="1"/>
  <c r="G248" i="17" l="1"/>
  <c r="G249" i="17" l="1"/>
  <c r="G250" i="17" l="1"/>
  <c r="G251" i="17" l="1"/>
  <c r="G252" i="17" l="1"/>
  <c r="G253" i="17" l="1"/>
  <c r="G254" i="17" l="1"/>
  <c r="G255" i="17" l="1"/>
  <c r="G256" i="17" l="1"/>
  <c r="G257" i="17" l="1"/>
  <c r="G258" i="17" l="1"/>
  <c r="G259" i="17" l="1"/>
  <c r="G260" i="17" l="1"/>
  <c r="G261" i="17" l="1"/>
  <c r="G262" i="17" l="1"/>
  <c r="G263" i="17" l="1"/>
  <c r="G264" i="17" l="1"/>
  <c r="G265" i="17" l="1"/>
  <c r="G266" i="17" l="1"/>
  <c r="G267" i="17" l="1"/>
  <c r="G268" i="17" l="1"/>
  <c r="G269" i="17" l="1"/>
  <c r="G270" i="17" l="1"/>
  <c r="G271" i="17" l="1"/>
  <c r="G272" i="17" l="1"/>
  <c r="G273" i="17" l="1"/>
  <c r="G274" i="17" l="1"/>
  <c r="G275" i="17" l="1"/>
  <c r="G276" i="17" l="1"/>
  <c r="G277" i="17" l="1"/>
  <c r="G278" i="17" l="1"/>
  <c r="G279" i="17" l="1"/>
  <c r="G280" i="17" l="1"/>
  <c r="G281" i="17" l="1"/>
  <c r="G282" i="17" l="1"/>
  <c r="G283" i="17" l="1"/>
  <c r="G284" i="17" l="1"/>
  <c r="G285" i="17" l="1"/>
  <c r="G286" i="17" l="1"/>
  <c r="G287" i="17" l="1"/>
  <c r="G288" i="17" l="1"/>
  <c r="G289" i="17" l="1"/>
  <c r="G290" i="17" l="1"/>
  <c r="G291" i="17" l="1"/>
  <c r="G292" i="17" l="1"/>
  <c r="G293" i="17" l="1"/>
  <c r="G294" i="17" l="1"/>
  <c r="G295" i="17" l="1"/>
  <c r="G296" i="17" l="1"/>
  <c r="G297" i="17" l="1"/>
  <c r="G298" i="17" l="1"/>
  <c r="G299" i="17" l="1"/>
  <c r="G300" i="17" l="1"/>
  <c r="G301" i="17" l="1"/>
  <c r="G302" i="17" l="1"/>
  <c r="G303" i="17" l="1"/>
  <c r="G304" i="17" l="1"/>
  <c r="G305" i="17" l="1"/>
  <c r="G306" i="17" l="1"/>
  <c r="G307" i="17" l="1"/>
  <c r="G308" i="17" l="1"/>
  <c r="G309" i="17" l="1"/>
  <c r="G310" i="17" l="1"/>
  <c r="G311" i="17" l="1"/>
  <c r="G312" i="17" l="1"/>
  <c r="G313" i="17" l="1"/>
  <c r="G314" i="17" l="1"/>
  <c r="G315" i="17" l="1"/>
  <c r="G316" i="17" l="1"/>
  <c r="G317" i="17" l="1"/>
  <c r="G318" i="17" l="1"/>
  <c r="G319" i="17" l="1"/>
  <c r="G320" i="17" l="1"/>
  <c r="G321" i="17" l="1"/>
  <c r="G322" i="17" l="1"/>
  <c r="G323" i="17" l="1"/>
  <c r="G324" i="17" l="1"/>
  <c r="G325" i="17" l="1"/>
  <c r="G326" i="17" l="1"/>
  <c r="G327" i="17" l="1"/>
  <c r="G328" i="17" l="1"/>
  <c r="G329" i="17" l="1"/>
  <c r="G330" i="17" l="1"/>
  <c r="G331" i="17" l="1"/>
  <c r="G332" i="17" l="1"/>
  <c r="G333" i="17" l="1"/>
  <c r="G334" i="17" l="1"/>
  <c r="G335" i="17" l="1"/>
  <c r="G336" i="17" l="1"/>
  <c r="G337" i="17" l="1"/>
  <c r="G338" i="17" l="1"/>
  <c r="G339" i="17" l="1"/>
  <c r="G340" i="17" l="1"/>
  <c r="G341" i="17" l="1"/>
  <c r="G342" i="17" l="1"/>
  <c r="G343" i="17" l="1"/>
  <c r="G344" i="17" l="1"/>
  <c r="G345" i="17" l="1"/>
  <c r="G346" i="17" l="1"/>
  <c r="G347" i="17" l="1"/>
  <c r="G348" i="17" l="1"/>
  <c r="G349" i="17" l="1"/>
  <c r="G350" i="17" l="1"/>
  <c r="G351" i="17" l="1"/>
  <c r="G352" i="17" l="1"/>
  <c r="G353" i="17" l="1"/>
  <c r="G354" i="17" l="1"/>
  <c r="G355" i="17" l="1"/>
  <c r="G356" i="17" l="1"/>
  <c r="G357" i="17" l="1"/>
  <c r="G358" i="17" l="1"/>
  <c r="G359" i="17" l="1"/>
  <c r="G360" i="17" l="1"/>
  <c r="G361" i="17" l="1"/>
  <c r="G362" i="17" l="1"/>
  <c r="G363" i="17" l="1"/>
  <c r="G364" i="17" l="1"/>
  <c r="G365" i="17" l="1"/>
  <c r="G366" i="17" l="1"/>
  <c r="G367" i="17" l="1"/>
  <c r="G368" i="17" l="1"/>
  <c r="G369" i="17" l="1"/>
  <c r="G370" i="17" l="1"/>
  <c r="G371" i="17" l="1"/>
  <c r="G372" i="17" l="1"/>
  <c r="G373" i="17" l="1"/>
  <c r="G374" i="17" l="1"/>
  <c r="G375" i="17" l="1"/>
  <c r="G376" i="17" l="1"/>
  <c r="G377" i="17" l="1"/>
  <c r="G378" i="17" l="1"/>
  <c r="G379" i="17" l="1"/>
  <c r="G380" i="17" l="1"/>
  <c r="G381" i="17" l="1"/>
  <c r="G382" i="17" l="1"/>
  <c r="G383" i="17" l="1"/>
  <c r="G384" i="17" l="1"/>
  <c r="G385" i="17" l="1"/>
  <c r="G386" i="17" l="1"/>
  <c r="G387" i="17" l="1"/>
  <c r="G388" i="17" l="1"/>
  <c r="G389" i="17" l="1"/>
  <c r="G390" i="17" l="1"/>
  <c r="G391" i="17" l="1"/>
  <c r="G392" i="17" l="1"/>
  <c r="G393" i="17" l="1"/>
  <c r="G394" i="17" l="1"/>
  <c r="G395" i="17" l="1"/>
  <c r="G396" i="17" l="1"/>
  <c r="G397" i="17" l="1"/>
  <c r="G398" i="17" l="1"/>
  <c r="G399" i="17" l="1"/>
  <c r="G400" i="17" l="1"/>
  <c r="G401" i="17" l="1"/>
  <c r="G402" i="17" l="1"/>
  <c r="G403" i="17" l="1"/>
  <c r="G404" i="17" l="1"/>
  <c r="G405" i="17" l="1"/>
  <c r="G406" i="17" l="1"/>
  <c r="G407" i="17" l="1"/>
  <c r="G408" i="17" l="1"/>
  <c r="G409" i="17" l="1"/>
  <c r="G410" i="17" l="1"/>
  <c r="G411" i="17" l="1"/>
  <c r="G412" i="17" l="1"/>
  <c r="G413" i="17" l="1"/>
  <c r="G414" i="17" l="1"/>
  <c r="G415" i="17" l="1"/>
  <c r="G416" i="17" l="1"/>
  <c r="G417" i="17" l="1"/>
  <c r="G418" i="17" l="1"/>
  <c r="G419" i="17" l="1"/>
  <c r="G420" i="17" l="1"/>
  <c r="G421" i="17" l="1"/>
  <c r="G422" i="17" l="1"/>
  <c r="G423" i="17" l="1"/>
  <c r="G424" i="17" l="1"/>
  <c r="G425" i="17" l="1"/>
  <c r="G426" i="17" l="1"/>
  <c r="G427" i="17" l="1"/>
  <c r="G428" i="17" l="1"/>
  <c r="G429" i="17" l="1"/>
  <c r="G430" i="17" l="1"/>
  <c r="G431" i="17" l="1"/>
  <c r="G432" i="17" l="1"/>
  <c r="G433" i="17" l="1"/>
  <c r="G434" i="17" l="1"/>
  <c r="G435" i="17" l="1"/>
  <c r="G436" i="17" l="1"/>
  <c r="G437" i="17" l="1"/>
  <c r="G438" i="17" l="1"/>
  <c r="G439" i="17" l="1"/>
  <c r="G440" i="17" l="1"/>
  <c r="G441" i="17" l="1"/>
  <c r="G442" i="17" l="1"/>
  <c r="G443" i="17" l="1"/>
  <c r="G444" i="17" l="1"/>
  <c r="G445" i="17" l="1"/>
  <c r="G446" i="17" l="1"/>
  <c r="G447" i="17" l="1"/>
  <c r="G448" i="17" l="1"/>
  <c r="G449" i="17" l="1"/>
  <c r="G450" i="17" l="1"/>
  <c r="G451" i="17" l="1"/>
  <c r="G452" i="17" l="1"/>
  <c r="G453" i="17" l="1"/>
  <c r="G454" i="17" l="1"/>
  <c r="G455" i="17" l="1"/>
  <c r="G456" i="17" l="1"/>
  <c r="G457" i="17" l="1"/>
  <c r="G458" i="17" l="1"/>
  <c r="G459" i="17" l="1"/>
  <c r="G460" i="17" l="1"/>
  <c r="G461" i="17" l="1"/>
  <c r="G462" i="17" l="1"/>
  <c r="G463" i="17" l="1"/>
  <c r="G464" i="17" l="1"/>
  <c r="G465" i="17" l="1"/>
  <c r="G466" i="17" l="1"/>
  <c r="G467" i="17" l="1"/>
  <c r="G468" i="17" l="1"/>
  <c r="G469" i="17" l="1"/>
  <c r="G470" i="17" l="1"/>
  <c r="G471" i="17" l="1"/>
  <c r="G472" i="17" l="1"/>
  <c r="G473" i="17" l="1"/>
  <c r="G474" i="17" l="1"/>
  <c r="G475" i="17" l="1"/>
  <c r="G476" i="17" l="1"/>
  <c r="G477" i="17" l="1"/>
  <c r="G478" i="17" l="1"/>
  <c r="G479" i="17" l="1"/>
  <c r="G480" i="17" l="1"/>
  <c r="G481" i="17" l="1"/>
  <c r="G482" i="17" l="1"/>
  <c r="G483" i="17" l="1"/>
  <c r="G484" i="17" l="1"/>
  <c r="G485" i="17" l="1"/>
  <c r="G486" i="17" l="1"/>
  <c r="G487" i="17" l="1"/>
  <c r="G488" i="17" l="1"/>
  <c r="G489" i="17" l="1"/>
  <c r="G490" i="17" l="1"/>
  <c r="G491" i="17" l="1"/>
  <c r="G492" i="17" l="1"/>
  <c r="G493" i="17" l="1"/>
  <c r="G494" i="17" l="1"/>
  <c r="G495" i="17" l="1"/>
  <c r="G496" i="17" l="1"/>
  <c r="G497" i="17" l="1"/>
  <c r="G498" i="17" l="1"/>
  <c r="G499" i="17" l="1"/>
  <c r="G500" i="17" l="1"/>
  <c r="G501" i="17" l="1"/>
  <c r="G502" i="17" l="1"/>
  <c r="G503" i="17" l="1"/>
  <c r="G504" i="17" l="1"/>
  <c r="G505" i="17" l="1"/>
  <c r="G506" i="17" l="1"/>
  <c r="G507" i="17" l="1"/>
  <c r="G508" i="17" l="1"/>
  <c r="G509" i="17" l="1"/>
  <c r="G510" i="17" l="1"/>
  <c r="G511" i="17" l="1"/>
  <c r="G512" i="17" l="1"/>
  <c r="G513" i="17" l="1"/>
  <c r="G514" i="17" l="1"/>
  <c r="G515" i="17" l="1"/>
  <c r="G516" i="17" l="1"/>
  <c r="G517" i="17" l="1"/>
  <c r="G518" i="17" l="1"/>
  <c r="G519" i="17" l="1"/>
  <c r="G520" i="17" l="1"/>
  <c r="G521" i="17" l="1"/>
  <c r="G522" i="17" l="1"/>
  <c r="G523" i="17" l="1"/>
  <c r="G524" i="17" l="1"/>
  <c r="G525" i="17" l="1"/>
  <c r="G526" i="17" l="1"/>
  <c r="G527" i="17" l="1"/>
  <c r="G528" i="17" l="1"/>
  <c r="G529" i="17" l="1"/>
  <c r="G530" i="17" l="1"/>
  <c r="G531" i="17" l="1"/>
  <c r="G532" i="17" l="1"/>
  <c r="G533" i="17" l="1"/>
  <c r="G534" i="17" l="1"/>
  <c r="G535" i="17" l="1"/>
  <c r="G536" i="17" l="1"/>
  <c r="G537" i="17" l="1"/>
  <c r="G538" i="17" l="1"/>
  <c r="G539" i="17" l="1"/>
  <c r="G540" i="17" l="1"/>
  <c r="G541" i="17" l="1"/>
  <c r="G542" i="17" l="1"/>
  <c r="G543" i="17" l="1"/>
  <c r="G544" i="17" l="1"/>
  <c r="G545" i="17" l="1"/>
  <c r="G546" i="17" l="1"/>
  <c r="G547" i="17" l="1"/>
  <c r="G548" i="17" l="1"/>
  <c r="G549" i="17" l="1"/>
  <c r="G550" i="17" l="1"/>
  <c r="G551" i="17" l="1"/>
  <c r="G552" i="17" l="1"/>
  <c r="G553" i="17" l="1"/>
  <c r="G554" i="17" l="1"/>
  <c r="G555" i="17" l="1"/>
  <c r="G556" i="17" l="1"/>
  <c r="G557" i="17" l="1"/>
  <c r="G558" i="17" l="1"/>
  <c r="G559" i="17" l="1"/>
  <c r="G560" i="17" l="1"/>
  <c r="G561" i="17" l="1"/>
  <c r="G562" i="17" l="1"/>
  <c r="G563" i="17" l="1"/>
  <c r="G564" i="17" l="1"/>
  <c r="G565" i="17" l="1"/>
  <c r="G566" i="17" l="1"/>
  <c r="G567" i="17" l="1"/>
  <c r="G568" i="17" l="1"/>
  <c r="G569" i="17" l="1"/>
  <c r="G570" i="17" l="1"/>
  <c r="G571" i="17" l="1"/>
  <c r="G572" i="17" l="1"/>
  <c r="G573" i="17" l="1"/>
  <c r="G574" i="17" l="1"/>
  <c r="G575" i="17" l="1"/>
  <c r="G576" i="17" l="1"/>
  <c r="G577" i="17" l="1"/>
  <c r="G578" i="17" l="1"/>
  <c r="G579" i="17" l="1"/>
  <c r="G580" i="17" l="1"/>
  <c r="G581" i="17" l="1"/>
  <c r="G582" i="17" l="1"/>
  <c r="G583" i="17" l="1"/>
  <c r="G584" i="17" l="1"/>
  <c r="G585" i="17" l="1"/>
  <c r="G586" i="17" l="1"/>
  <c r="G587" i="17" l="1"/>
  <c r="G588" i="17" l="1"/>
  <c r="G589" i="17" l="1"/>
  <c r="G590" i="17" l="1"/>
  <c r="G591" i="17" l="1"/>
  <c r="G592" i="17" l="1"/>
  <c r="G593" i="17" l="1"/>
  <c r="G594" i="17" l="1"/>
  <c r="G595" i="17" l="1"/>
  <c r="G596" i="17" l="1"/>
  <c r="G597" i="17" l="1"/>
  <c r="G598" i="17" l="1"/>
  <c r="G599" i="17" l="1"/>
  <c r="G600" i="17" l="1"/>
  <c r="G601" i="17" l="1"/>
  <c r="G603" i="17" l="1"/>
  <c r="J8" i="17" s="1"/>
  <c r="G602" i="17"/>
  <c r="G6" i="17" l="1"/>
</calcChain>
</file>

<file path=xl/sharedStrings.xml><?xml version="1.0" encoding="utf-8"?>
<sst xmlns="http://schemas.openxmlformats.org/spreadsheetml/2006/main" count="290" uniqueCount="97">
  <si>
    <t>RPN</t>
  </si>
  <si>
    <t>shoot</t>
  </si>
  <si>
    <t>phyt#</t>
  </si>
  <si>
    <t>ms</t>
  </si>
  <si>
    <t>t1</t>
  </si>
  <si>
    <t>t1.1</t>
  </si>
  <si>
    <t>t1.2</t>
  </si>
  <si>
    <t>t2</t>
  </si>
  <si>
    <t>t3</t>
  </si>
  <si>
    <t>t4</t>
  </si>
  <si>
    <t>blade length data</t>
  </si>
  <si>
    <t>b</t>
  </si>
  <si>
    <t>xo</t>
  </si>
  <si>
    <t>blade length modelled</t>
  </si>
  <si>
    <t>nullhypo</t>
  </si>
  <si>
    <t>SSreg</t>
  </si>
  <si>
    <t>SStot</t>
  </si>
  <si>
    <t>R squared</t>
  </si>
  <si>
    <t>sum SSreg</t>
  </si>
  <si>
    <t>sum SStot</t>
  </si>
  <si>
    <t>ym</t>
  </si>
  <si>
    <t xml:space="preserve"> </t>
  </si>
  <si>
    <t>RMSE</t>
  </si>
  <si>
    <t>SE</t>
  </si>
  <si>
    <t>cm</t>
  </si>
  <si>
    <t>Lm</t>
  </si>
  <si>
    <t>c</t>
  </si>
  <si>
    <t>length</t>
  </si>
  <si>
    <t>width</t>
  </si>
  <si>
    <t>width modelled</t>
  </si>
  <si>
    <t>SS</t>
  </si>
  <si>
    <t>SS tot</t>
  </si>
  <si>
    <t>moyenne</t>
  </si>
  <si>
    <t>SS reg</t>
  </si>
  <si>
    <t>R sq</t>
  </si>
  <si>
    <t xml:space="preserve">length </t>
  </si>
  <si>
    <t>half width</t>
  </si>
  <si>
    <t>position of largest width</t>
  </si>
  <si>
    <t>normalized</t>
  </si>
  <si>
    <t>relative length</t>
  </si>
  <si>
    <t>relative width</t>
  </si>
  <si>
    <t>internode length</t>
  </si>
  <si>
    <t xml:space="preserve"> logistic model</t>
  </si>
  <si>
    <t>M</t>
  </si>
  <si>
    <t>C</t>
  </si>
  <si>
    <t>data</t>
  </si>
  <si>
    <t>time [°Cd]</t>
  </si>
  <si>
    <t>NORMALIZED</t>
  </si>
  <si>
    <t>'=((-A2*(A2-2*$E$2)/($E$2^2))^$E$3)</t>
  </si>
  <si>
    <t>Rank</t>
  </si>
  <si>
    <t>angle</t>
  </si>
  <si>
    <t>Leaf</t>
  </si>
  <si>
    <t>petiole</t>
  </si>
  <si>
    <t>Internode</t>
  </si>
  <si>
    <t>diameter</t>
  </si>
  <si>
    <t>phyllotactic</t>
  </si>
  <si>
    <t>Plant height</t>
  </si>
  <si>
    <t>Length longest leaf</t>
  </si>
  <si>
    <t>rank longest leaf</t>
  </si>
  <si>
    <t>length petiole</t>
  </si>
  <si>
    <t>length blade</t>
  </si>
  <si>
    <t>nb leaves</t>
  </si>
  <si>
    <t>diam base</t>
  </si>
  <si>
    <t>width longest leaf</t>
  </si>
  <si>
    <t>blade</t>
  </si>
  <si>
    <t>time</t>
  </si>
  <si>
    <t>time[h]</t>
  </si>
  <si>
    <t>internode rank</t>
  </si>
  <si>
    <t>plant height</t>
  </si>
  <si>
    <t>phyllochron</t>
  </si>
  <si>
    <t>height</t>
  </si>
  <si>
    <t>simulated C</t>
  </si>
  <si>
    <t>diffSqu</t>
  </si>
  <si>
    <t>height on 10.3.2025</t>
  </si>
  <si>
    <t>time [h]</t>
  </si>
  <si>
    <t>measured</t>
  </si>
  <si>
    <t>simulated</t>
  </si>
  <si>
    <t>difference squared</t>
  </si>
  <si>
    <t>minimize:</t>
  </si>
  <si>
    <t>leaf rank</t>
  </si>
  <si>
    <t>rank</t>
  </si>
  <si>
    <t>area [m2]</t>
  </si>
  <si>
    <t>length [m]</t>
  </si>
  <si>
    <t>total surface</t>
  </si>
  <si>
    <t>squared difference</t>
  </si>
  <si>
    <t>final surface sim</t>
  </si>
  <si>
    <t>(measured surface)</t>
  </si>
  <si>
    <t>sum of squares</t>
  </si>
  <si>
    <t>surface after half time (measured)</t>
  </si>
  <si>
    <t>surface after half time (simulated)</t>
  </si>
  <si>
    <t>totalSS</t>
  </si>
  <si>
    <t>measured length</t>
  </si>
  <si>
    <t>control</t>
  </si>
  <si>
    <t>area [cm2]</t>
  </si>
  <si>
    <t>blade area modelled</t>
  </si>
  <si>
    <t>sunflower measurements</t>
  </si>
  <si>
    <t>=$J$2:$N$2&lt;=10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</si>
</sst>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6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quotePrefix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B0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5651302605209"/>
          <c:y val="4.3583535108958835E-2"/>
          <c:w val="0.84168336673346689"/>
          <c:h val="0.79661016949152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'fitting by eye'!$D$1</c:f>
              <c:strCache>
                <c:ptCount val="1"/>
                <c:pt idx="0">
                  <c:v>blade length data</c:v>
                </c:pt>
              </c:strCache>
            </c:strRef>
          </c:tx>
          <c:spPr>
            <a:ln w="28575">
              <a:noFill/>
            </a:ln>
          </c:spPr>
          <c:xVal>
            <c:numRef>
              <c:f>'fitting by eye'!$C$2:$C$42</c:f>
              <c:numCache>
                <c:formatCode>General</c:formatCode>
                <c:ptCount val="41"/>
                <c:pt idx="0">
                  <c:v>2.9836673491373626</c:v>
                </c:pt>
                <c:pt idx="1">
                  <c:v>3.6888827308845582</c:v>
                </c:pt>
                <c:pt idx="2">
                  <c:v>3.9232688628073569</c:v>
                </c:pt>
                <c:pt idx="3">
                  <c:v>3.9836673491373626</c:v>
                </c:pt>
                <c:pt idx="4">
                  <c:v>4</c:v>
                </c:pt>
                <c:pt idx="5">
                  <c:v>4.4749366725305624</c:v>
                </c:pt>
                <c:pt idx="6">
                  <c:v>4.5254127759150293</c:v>
                </c:pt>
                <c:pt idx="7">
                  <c:v>4.6888827308845578</c:v>
                </c:pt>
                <c:pt idx="8">
                  <c:v>4.9232688628073564</c:v>
                </c:pt>
                <c:pt idx="9">
                  <c:v>4.9836673491373631</c:v>
                </c:pt>
                <c:pt idx="10">
                  <c:v>4.9978752184673656</c:v>
                </c:pt>
                <c:pt idx="11">
                  <c:v>5</c:v>
                </c:pt>
                <c:pt idx="12">
                  <c:v>5.4749366725305624</c:v>
                </c:pt>
                <c:pt idx="13">
                  <c:v>5.5254127759150293</c:v>
                </c:pt>
                <c:pt idx="14">
                  <c:v>5.6888827308845578</c:v>
                </c:pt>
                <c:pt idx="15">
                  <c:v>5.9232688628073564</c:v>
                </c:pt>
                <c:pt idx="16">
                  <c:v>5.9836673491373631</c:v>
                </c:pt>
                <c:pt idx="17">
                  <c:v>5.9978752184673656</c:v>
                </c:pt>
                <c:pt idx="18">
                  <c:v>6</c:v>
                </c:pt>
                <c:pt idx="19">
                  <c:v>6.4749366725305624</c:v>
                </c:pt>
                <c:pt idx="20">
                  <c:v>6.5254127759150293</c:v>
                </c:pt>
                <c:pt idx="21">
                  <c:v>6.6888827308845578</c:v>
                </c:pt>
                <c:pt idx="22">
                  <c:v>6.9232688628073564</c:v>
                </c:pt>
                <c:pt idx="23">
                  <c:v>6.9836673491373631</c:v>
                </c:pt>
                <c:pt idx="24">
                  <c:v>6.9978752184673656</c:v>
                </c:pt>
                <c:pt idx="25">
                  <c:v>7</c:v>
                </c:pt>
                <c:pt idx="26">
                  <c:v>7.4749366725305624</c:v>
                </c:pt>
                <c:pt idx="27">
                  <c:v>7.5254127759150293</c:v>
                </c:pt>
                <c:pt idx="28">
                  <c:v>7.6888827308845578</c:v>
                </c:pt>
                <c:pt idx="29">
                  <c:v>7.9232688628073564</c:v>
                </c:pt>
                <c:pt idx="30">
                  <c:v>7.9836673491373631</c:v>
                </c:pt>
                <c:pt idx="31">
                  <c:v>7.9978752184673656</c:v>
                </c:pt>
                <c:pt idx="32">
                  <c:v>8</c:v>
                </c:pt>
                <c:pt idx="33">
                  <c:v>8.4749366725305624</c:v>
                </c:pt>
                <c:pt idx="34">
                  <c:v>8.5254127759150293</c:v>
                </c:pt>
                <c:pt idx="35">
                  <c:v>8.6888827308845578</c:v>
                </c:pt>
                <c:pt idx="36">
                  <c:v>8.9232688628073564</c:v>
                </c:pt>
                <c:pt idx="37">
                  <c:v>8.9836673491373631</c:v>
                </c:pt>
                <c:pt idx="38">
                  <c:v>8.9978752184673656</c:v>
                </c:pt>
                <c:pt idx="39">
                  <c:v>9</c:v>
                </c:pt>
                <c:pt idx="40">
                  <c:v>9.5254127759150293</c:v>
                </c:pt>
              </c:numCache>
            </c:numRef>
          </c:xVal>
          <c:yVal>
            <c:numRef>
              <c:f>'fitting by eye'!$D$2:$D$42</c:f>
              <c:numCache>
                <c:formatCode>General</c:formatCode>
                <c:ptCount val="41"/>
                <c:pt idx="0">
                  <c:v>7.15</c:v>
                </c:pt>
                <c:pt idx="1">
                  <c:v>9.8800000000000008</c:v>
                </c:pt>
                <c:pt idx="2">
                  <c:v>9.8829999999999991</c:v>
                </c:pt>
                <c:pt idx="3">
                  <c:v>13.925000000000001</c:v>
                </c:pt>
                <c:pt idx="4">
                  <c:v>17.824999999999999</c:v>
                </c:pt>
                <c:pt idx="5">
                  <c:v>14.26</c:v>
                </c:pt>
                <c:pt idx="6">
                  <c:v>15.5</c:v>
                </c:pt>
                <c:pt idx="7">
                  <c:v>16.98</c:v>
                </c:pt>
                <c:pt idx="8">
                  <c:v>18.100000000000001</c:v>
                </c:pt>
                <c:pt idx="9">
                  <c:v>19.920000000000002</c:v>
                </c:pt>
                <c:pt idx="10">
                  <c:v>18.32</c:v>
                </c:pt>
                <c:pt idx="11">
                  <c:v>22.5</c:v>
                </c:pt>
                <c:pt idx="12">
                  <c:v>24.62</c:v>
                </c:pt>
                <c:pt idx="13">
                  <c:v>22.8</c:v>
                </c:pt>
                <c:pt idx="14">
                  <c:v>23.933</c:v>
                </c:pt>
                <c:pt idx="15">
                  <c:v>24.483000000000001</c:v>
                </c:pt>
                <c:pt idx="16">
                  <c:v>28.467000000000002</c:v>
                </c:pt>
                <c:pt idx="17">
                  <c:v>25.956</c:v>
                </c:pt>
                <c:pt idx="18">
                  <c:v>27.8</c:v>
                </c:pt>
                <c:pt idx="19">
                  <c:v>30</c:v>
                </c:pt>
                <c:pt idx="20">
                  <c:v>27.844000000000001</c:v>
                </c:pt>
                <c:pt idx="21">
                  <c:v>30.2</c:v>
                </c:pt>
                <c:pt idx="22">
                  <c:v>30.288999999999998</c:v>
                </c:pt>
                <c:pt idx="23">
                  <c:v>30.312999999999999</c:v>
                </c:pt>
                <c:pt idx="24">
                  <c:v>28.22</c:v>
                </c:pt>
                <c:pt idx="25">
                  <c:v>31.27</c:v>
                </c:pt>
                <c:pt idx="26">
                  <c:v>32.25</c:v>
                </c:pt>
                <c:pt idx="27">
                  <c:v>32.225000000000001</c:v>
                </c:pt>
                <c:pt idx="28">
                  <c:v>26.4</c:v>
                </c:pt>
                <c:pt idx="29">
                  <c:v>32.32</c:v>
                </c:pt>
                <c:pt idx="30">
                  <c:v>31.167000000000002</c:v>
                </c:pt>
                <c:pt idx="31">
                  <c:v>27.812999999999999</c:v>
                </c:pt>
                <c:pt idx="32">
                  <c:v>30.456</c:v>
                </c:pt>
                <c:pt idx="33">
                  <c:v>22.65</c:v>
                </c:pt>
                <c:pt idx="34">
                  <c:v>30.211000000000002</c:v>
                </c:pt>
                <c:pt idx="35">
                  <c:v>19.5</c:v>
                </c:pt>
                <c:pt idx="36">
                  <c:v>27.21</c:v>
                </c:pt>
                <c:pt idx="37">
                  <c:v>26.12</c:v>
                </c:pt>
                <c:pt idx="38">
                  <c:v>22.463000000000001</c:v>
                </c:pt>
                <c:pt idx="39">
                  <c:v>24.63</c:v>
                </c:pt>
                <c:pt idx="40">
                  <c:v>21.225000000000001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8-4DBB-A061-E2D6B7497ACD}"/>
            </c:ext>
          </c:extLst>
        </c:ser>
        <c:ser>
          <c:idx val="1"/>
          <c:order val="1"/>
          <c:tx>
            <c:strRef>
              <c:f>'fitting by eye'!$I$1</c:f>
              <c:strCache>
                <c:ptCount val="1"/>
                <c:pt idx="0">
                  <c:v>blade length modelled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'fitting by eye'!$C$2:$C$42</c:f>
              <c:numCache>
                <c:formatCode>General</c:formatCode>
                <c:ptCount val="41"/>
                <c:pt idx="0">
                  <c:v>2.9836673491373626</c:v>
                </c:pt>
                <c:pt idx="1">
                  <c:v>3.6888827308845582</c:v>
                </c:pt>
                <c:pt idx="2">
                  <c:v>3.9232688628073569</c:v>
                </c:pt>
                <c:pt idx="3">
                  <c:v>3.9836673491373626</c:v>
                </c:pt>
                <c:pt idx="4">
                  <c:v>4</c:v>
                </c:pt>
                <c:pt idx="5">
                  <c:v>4.4749366725305624</c:v>
                </c:pt>
                <c:pt idx="6">
                  <c:v>4.5254127759150293</c:v>
                </c:pt>
                <c:pt idx="7">
                  <c:v>4.6888827308845578</c:v>
                </c:pt>
                <c:pt idx="8">
                  <c:v>4.9232688628073564</c:v>
                </c:pt>
                <c:pt idx="9">
                  <c:v>4.9836673491373631</c:v>
                </c:pt>
                <c:pt idx="10">
                  <c:v>4.9978752184673656</c:v>
                </c:pt>
                <c:pt idx="11">
                  <c:v>5</c:v>
                </c:pt>
                <c:pt idx="12">
                  <c:v>5.4749366725305624</c:v>
                </c:pt>
                <c:pt idx="13">
                  <c:v>5.5254127759150293</c:v>
                </c:pt>
                <c:pt idx="14">
                  <c:v>5.6888827308845578</c:v>
                </c:pt>
                <c:pt idx="15">
                  <c:v>5.9232688628073564</c:v>
                </c:pt>
                <c:pt idx="16">
                  <c:v>5.9836673491373631</c:v>
                </c:pt>
                <c:pt idx="17">
                  <c:v>5.9978752184673656</c:v>
                </c:pt>
                <c:pt idx="18">
                  <c:v>6</c:v>
                </c:pt>
                <c:pt idx="19">
                  <c:v>6.4749366725305624</c:v>
                </c:pt>
                <c:pt idx="20">
                  <c:v>6.5254127759150293</c:v>
                </c:pt>
                <c:pt idx="21">
                  <c:v>6.6888827308845578</c:v>
                </c:pt>
                <c:pt idx="22">
                  <c:v>6.9232688628073564</c:v>
                </c:pt>
                <c:pt idx="23">
                  <c:v>6.9836673491373631</c:v>
                </c:pt>
                <c:pt idx="24">
                  <c:v>6.9978752184673656</c:v>
                </c:pt>
                <c:pt idx="25">
                  <c:v>7</c:v>
                </c:pt>
                <c:pt idx="26">
                  <c:v>7.4749366725305624</c:v>
                </c:pt>
                <c:pt idx="27">
                  <c:v>7.5254127759150293</c:v>
                </c:pt>
                <c:pt idx="28">
                  <c:v>7.6888827308845578</c:v>
                </c:pt>
                <c:pt idx="29">
                  <c:v>7.9232688628073564</c:v>
                </c:pt>
                <c:pt idx="30">
                  <c:v>7.9836673491373631</c:v>
                </c:pt>
                <c:pt idx="31">
                  <c:v>7.9978752184673656</c:v>
                </c:pt>
                <c:pt idx="32">
                  <c:v>8</c:v>
                </c:pt>
                <c:pt idx="33">
                  <c:v>8.4749366725305624</c:v>
                </c:pt>
                <c:pt idx="34">
                  <c:v>8.5254127759150293</c:v>
                </c:pt>
                <c:pt idx="35">
                  <c:v>8.6888827308845578</c:v>
                </c:pt>
                <c:pt idx="36">
                  <c:v>8.9232688628073564</c:v>
                </c:pt>
                <c:pt idx="37">
                  <c:v>8.9836673491373631</c:v>
                </c:pt>
                <c:pt idx="38">
                  <c:v>8.9978752184673656</c:v>
                </c:pt>
                <c:pt idx="39">
                  <c:v>9</c:v>
                </c:pt>
                <c:pt idx="40">
                  <c:v>9.5254127759150293</c:v>
                </c:pt>
              </c:numCache>
            </c:numRef>
          </c:xVal>
          <c:yVal>
            <c:numRef>
              <c:f>'fitting by eye'!$I$2:$I$42</c:f>
              <c:numCache>
                <c:formatCode>General</c:formatCode>
                <c:ptCount val="41"/>
                <c:pt idx="0">
                  <c:v>14.404831510177463</c:v>
                </c:pt>
                <c:pt idx="1">
                  <c:v>14.942147617352125</c:v>
                </c:pt>
                <c:pt idx="2">
                  <c:v>14.996468231306251</c:v>
                </c:pt>
                <c:pt idx="3">
                  <c:v>14.999839948417264</c:v>
                </c:pt>
                <c:pt idx="4">
                  <c:v>15</c:v>
                </c:pt>
                <c:pt idx="5">
                  <c:v>14.865871283169048</c:v>
                </c:pt>
                <c:pt idx="6">
                  <c:v>14.836173873292774</c:v>
                </c:pt>
                <c:pt idx="7">
                  <c:v>14.720568621534667</c:v>
                </c:pt>
                <c:pt idx="8">
                  <c:v>14.505408846518078</c:v>
                </c:pt>
                <c:pt idx="9">
                  <c:v>14.441071912928527</c:v>
                </c:pt>
                <c:pt idx="10">
                  <c:v>14.425432179128457</c:v>
                </c:pt>
                <c:pt idx="11">
                  <c:v>14.423076923076923</c:v>
                </c:pt>
                <c:pt idx="12">
                  <c:v>13.799225514086777</c:v>
                </c:pt>
                <c:pt idx="13">
                  <c:v>13.722750025982299</c:v>
                </c:pt>
                <c:pt idx="14">
                  <c:v>13.463867078724498</c:v>
                </c:pt>
                <c:pt idx="15">
                  <c:v>13.06667416692769</c:v>
                </c:pt>
                <c:pt idx="16">
                  <c:v>12.960111542310891</c:v>
                </c:pt>
                <c:pt idx="17">
                  <c:v>12.934823320623304</c:v>
                </c:pt>
                <c:pt idx="18">
                  <c:v>12.931034482758619</c:v>
                </c:pt>
                <c:pt idx="19">
                  <c:v>12.048072180802817</c:v>
                </c:pt>
                <c:pt idx="20">
                  <c:v>11.951159078203613</c:v>
                </c:pt>
                <c:pt idx="21">
                  <c:v>11.635089943554082</c:v>
                </c:pt>
                <c:pt idx="22">
                  <c:v>11.178846359784716</c:v>
                </c:pt>
                <c:pt idx="23">
                  <c:v>11.061205948585858</c:v>
                </c:pt>
                <c:pt idx="24">
                  <c:v>11.033547454532536</c:v>
                </c:pt>
                <c:pt idx="25">
                  <c:v>11.029411764705884</c:v>
                </c:pt>
                <c:pt idx="26">
                  <c:v>10.114582064337373</c:v>
                </c:pt>
                <c:pt idx="27">
                  <c:v>10.019093656472453</c:v>
                </c:pt>
                <c:pt idx="28">
                  <c:v>9.7130491245373278</c:v>
                </c:pt>
                <c:pt idx="29">
                  <c:v>9.2840077717615515</c:v>
                </c:pt>
                <c:pt idx="30">
                  <c:v>9.1755228602396137</c:v>
                </c:pt>
                <c:pt idx="31">
                  <c:v>9.1501340238117272</c:v>
                </c:pt>
                <c:pt idx="32">
                  <c:v>9.1463414634146343</c:v>
                </c:pt>
                <c:pt idx="33">
                  <c:v>8.3286955042096231</c:v>
                </c:pt>
                <c:pt idx="34">
                  <c:v>8.2454984737283805</c:v>
                </c:pt>
                <c:pt idx="35">
                  <c:v>7.9811650865074819</c:v>
                </c:pt>
                <c:pt idx="36">
                  <c:v>7.6159797502991573</c:v>
                </c:pt>
                <c:pt idx="37">
                  <c:v>7.5245389894024122</c:v>
                </c:pt>
                <c:pt idx="38">
                  <c:v>7.5031878495033748</c:v>
                </c:pt>
                <c:pt idx="39">
                  <c:v>7.5</c:v>
                </c:pt>
                <c:pt idx="40">
                  <c:v>6.7530837673636555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8-4DBB-A061-E2D6B7497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08928"/>
        <c:axId val="1"/>
      </c:scatterChart>
      <c:valAx>
        <c:axId val="40970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phytomer 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final blade length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09708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30481961297923"/>
          <c:y val="4.1162227602905568E-2"/>
          <c:w val="0.322645711370247"/>
          <c:h val="0.1162227602905569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5651302605207"/>
          <c:y val="4.3583535108958835E-2"/>
          <c:w val="0.84168336673346689"/>
          <c:h val="0.79661016949152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'fitting by calculation (RMSE)'!$D$1</c:f>
              <c:strCache>
                <c:ptCount val="1"/>
                <c:pt idx="0">
                  <c:v>blade length data</c:v>
                </c:pt>
              </c:strCache>
            </c:strRef>
          </c:tx>
          <c:spPr>
            <a:ln w="28575">
              <a:noFill/>
            </a:ln>
          </c:spPr>
          <c:xVal>
            <c:numRef>
              <c:f>'fitting by calculation (RMSE)'!$C$2:$C$42</c:f>
              <c:numCache>
                <c:formatCode>General</c:formatCode>
                <c:ptCount val="41"/>
                <c:pt idx="0">
                  <c:v>2.9836673491373626</c:v>
                </c:pt>
                <c:pt idx="1">
                  <c:v>3.6888827308845582</c:v>
                </c:pt>
                <c:pt idx="2">
                  <c:v>3.9232688628073569</c:v>
                </c:pt>
                <c:pt idx="3">
                  <c:v>3.9836673491373626</c:v>
                </c:pt>
                <c:pt idx="4">
                  <c:v>4</c:v>
                </c:pt>
                <c:pt idx="5">
                  <c:v>4.4749366725305624</c:v>
                </c:pt>
                <c:pt idx="6">
                  <c:v>4.5254127759150293</c:v>
                </c:pt>
                <c:pt idx="7">
                  <c:v>4.6888827308845578</c:v>
                </c:pt>
                <c:pt idx="8">
                  <c:v>4.9232688628073564</c:v>
                </c:pt>
                <c:pt idx="9">
                  <c:v>4.9836673491373631</c:v>
                </c:pt>
                <c:pt idx="10">
                  <c:v>4.9978752184673656</c:v>
                </c:pt>
                <c:pt idx="11">
                  <c:v>5</c:v>
                </c:pt>
                <c:pt idx="12">
                  <c:v>5.4749366725305624</c:v>
                </c:pt>
                <c:pt idx="13">
                  <c:v>5.5254127759150293</c:v>
                </c:pt>
                <c:pt idx="14">
                  <c:v>5.6888827308845578</c:v>
                </c:pt>
                <c:pt idx="15">
                  <c:v>5.9232688628073564</c:v>
                </c:pt>
                <c:pt idx="16">
                  <c:v>5.9836673491373631</c:v>
                </c:pt>
                <c:pt idx="17">
                  <c:v>5.9978752184673656</c:v>
                </c:pt>
                <c:pt idx="18">
                  <c:v>6</c:v>
                </c:pt>
                <c:pt idx="19">
                  <c:v>6.4749366725305624</c:v>
                </c:pt>
                <c:pt idx="20">
                  <c:v>6.5254127759150293</c:v>
                </c:pt>
                <c:pt idx="21">
                  <c:v>6.6888827308845578</c:v>
                </c:pt>
                <c:pt idx="22">
                  <c:v>6.9232688628073564</c:v>
                </c:pt>
                <c:pt idx="23">
                  <c:v>6.9836673491373631</c:v>
                </c:pt>
                <c:pt idx="24">
                  <c:v>6.9978752184673656</c:v>
                </c:pt>
                <c:pt idx="25">
                  <c:v>7</c:v>
                </c:pt>
                <c:pt idx="26">
                  <c:v>7.4749366725305624</c:v>
                </c:pt>
                <c:pt idx="27">
                  <c:v>7.5254127759150293</c:v>
                </c:pt>
                <c:pt idx="28">
                  <c:v>7.6888827308845578</c:v>
                </c:pt>
                <c:pt idx="29">
                  <c:v>7.9232688628073564</c:v>
                </c:pt>
                <c:pt idx="30">
                  <c:v>7.9836673491373631</c:v>
                </c:pt>
                <c:pt idx="31">
                  <c:v>7.9978752184673656</c:v>
                </c:pt>
                <c:pt idx="32">
                  <c:v>8</c:v>
                </c:pt>
                <c:pt idx="33">
                  <c:v>8.4749366725305624</c:v>
                </c:pt>
                <c:pt idx="34">
                  <c:v>8.5254127759150293</c:v>
                </c:pt>
                <c:pt idx="35">
                  <c:v>8.6888827308845578</c:v>
                </c:pt>
                <c:pt idx="36">
                  <c:v>8.9232688628073564</c:v>
                </c:pt>
                <c:pt idx="37">
                  <c:v>8.9836673491373631</c:v>
                </c:pt>
                <c:pt idx="38">
                  <c:v>8.9978752184673656</c:v>
                </c:pt>
                <c:pt idx="39">
                  <c:v>9</c:v>
                </c:pt>
                <c:pt idx="40">
                  <c:v>9.5254127759150293</c:v>
                </c:pt>
              </c:numCache>
            </c:numRef>
          </c:xVal>
          <c:yVal>
            <c:numRef>
              <c:f>'fitting by calculation (RMSE)'!$D$2:$D$42</c:f>
              <c:numCache>
                <c:formatCode>General</c:formatCode>
                <c:ptCount val="41"/>
                <c:pt idx="0">
                  <c:v>7.15</c:v>
                </c:pt>
                <c:pt idx="1">
                  <c:v>9.8800000000000008</c:v>
                </c:pt>
                <c:pt idx="2">
                  <c:v>9.8829999999999991</c:v>
                </c:pt>
                <c:pt idx="3">
                  <c:v>13.925000000000001</c:v>
                </c:pt>
                <c:pt idx="4">
                  <c:v>17.824999999999999</c:v>
                </c:pt>
                <c:pt idx="5">
                  <c:v>14.26</c:v>
                </c:pt>
                <c:pt idx="6">
                  <c:v>15.5</c:v>
                </c:pt>
                <c:pt idx="7">
                  <c:v>16.98</c:v>
                </c:pt>
                <c:pt idx="8">
                  <c:v>18.100000000000001</c:v>
                </c:pt>
                <c:pt idx="9">
                  <c:v>19.920000000000002</c:v>
                </c:pt>
                <c:pt idx="10">
                  <c:v>18.32</c:v>
                </c:pt>
                <c:pt idx="11">
                  <c:v>22.5</c:v>
                </c:pt>
                <c:pt idx="12">
                  <c:v>24.62</c:v>
                </c:pt>
                <c:pt idx="13">
                  <c:v>22.8</c:v>
                </c:pt>
                <c:pt idx="14">
                  <c:v>23.933</c:v>
                </c:pt>
                <c:pt idx="15">
                  <c:v>24.483000000000001</c:v>
                </c:pt>
                <c:pt idx="16">
                  <c:v>28.467000000000002</c:v>
                </c:pt>
                <c:pt idx="17">
                  <c:v>25.956</c:v>
                </c:pt>
                <c:pt idx="18">
                  <c:v>27.8</c:v>
                </c:pt>
                <c:pt idx="19">
                  <c:v>30</c:v>
                </c:pt>
                <c:pt idx="20">
                  <c:v>27.844000000000001</c:v>
                </c:pt>
                <c:pt idx="21">
                  <c:v>30.2</c:v>
                </c:pt>
                <c:pt idx="22">
                  <c:v>30.288999999999998</c:v>
                </c:pt>
                <c:pt idx="23">
                  <c:v>30.312999999999999</c:v>
                </c:pt>
                <c:pt idx="24">
                  <c:v>28.22</c:v>
                </c:pt>
                <c:pt idx="25">
                  <c:v>31.27</c:v>
                </c:pt>
                <c:pt idx="26">
                  <c:v>32.25</c:v>
                </c:pt>
                <c:pt idx="27">
                  <c:v>32.225000000000001</c:v>
                </c:pt>
                <c:pt idx="28">
                  <c:v>26.4</c:v>
                </c:pt>
                <c:pt idx="29">
                  <c:v>32.32</c:v>
                </c:pt>
                <c:pt idx="30">
                  <c:v>31.167000000000002</c:v>
                </c:pt>
                <c:pt idx="31">
                  <c:v>27.812999999999999</c:v>
                </c:pt>
                <c:pt idx="32">
                  <c:v>30.456</c:v>
                </c:pt>
                <c:pt idx="33">
                  <c:v>22.65</c:v>
                </c:pt>
                <c:pt idx="34">
                  <c:v>30.211000000000002</c:v>
                </c:pt>
                <c:pt idx="35">
                  <c:v>19.5</c:v>
                </c:pt>
                <c:pt idx="36">
                  <c:v>27.21</c:v>
                </c:pt>
                <c:pt idx="37">
                  <c:v>26.12</c:v>
                </c:pt>
                <c:pt idx="38">
                  <c:v>22.463000000000001</c:v>
                </c:pt>
                <c:pt idx="39">
                  <c:v>24.63</c:v>
                </c:pt>
                <c:pt idx="40">
                  <c:v>21.225000000000001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0-4193-9F89-3CFD1A775244}"/>
            </c:ext>
          </c:extLst>
        </c:ser>
        <c:ser>
          <c:idx val="1"/>
          <c:order val="1"/>
          <c:tx>
            <c:strRef>
              <c:f>'fitting by calculation (RMSE)'!$I$1</c:f>
              <c:strCache>
                <c:ptCount val="1"/>
                <c:pt idx="0">
                  <c:v>blade length modelled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'fitting by calculation (RMSE)'!$C$2:$C$42</c:f>
              <c:numCache>
                <c:formatCode>General</c:formatCode>
                <c:ptCount val="41"/>
                <c:pt idx="0">
                  <c:v>2.9836673491373626</c:v>
                </c:pt>
                <c:pt idx="1">
                  <c:v>3.6888827308845582</c:v>
                </c:pt>
                <c:pt idx="2">
                  <c:v>3.9232688628073569</c:v>
                </c:pt>
                <c:pt idx="3">
                  <c:v>3.9836673491373626</c:v>
                </c:pt>
                <c:pt idx="4">
                  <c:v>4</c:v>
                </c:pt>
                <c:pt idx="5">
                  <c:v>4.4749366725305624</c:v>
                </c:pt>
                <c:pt idx="6">
                  <c:v>4.5254127759150293</c:v>
                </c:pt>
                <c:pt idx="7">
                  <c:v>4.6888827308845578</c:v>
                </c:pt>
                <c:pt idx="8">
                  <c:v>4.9232688628073564</c:v>
                </c:pt>
                <c:pt idx="9">
                  <c:v>4.9836673491373631</c:v>
                </c:pt>
                <c:pt idx="10">
                  <c:v>4.9978752184673656</c:v>
                </c:pt>
                <c:pt idx="11">
                  <c:v>5</c:v>
                </c:pt>
                <c:pt idx="12">
                  <c:v>5.4749366725305624</c:v>
                </c:pt>
                <c:pt idx="13">
                  <c:v>5.5254127759150293</c:v>
                </c:pt>
                <c:pt idx="14">
                  <c:v>5.6888827308845578</c:v>
                </c:pt>
                <c:pt idx="15">
                  <c:v>5.9232688628073564</c:v>
                </c:pt>
                <c:pt idx="16">
                  <c:v>5.9836673491373631</c:v>
                </c:pt>
                <c:pt idx="17">
                  <c:v>5.9978752184673656</c:v>
                </c:pt>
                <c:pt idx="18">
                  <c:v>6</c:v>
                </c:pt>
                <c:pt idx="19">
                  <c:v>6.4749366725305624</c:v>
                </c:pt>
                <c:pt idx="20">
                  <c:v>6.5254127759150293</c:v>
                </c:pt>
                <c:pt idx="21">
                  <c:v>6.6888827308845578</c:v>
                </c:pt>
                <c:pt idx="22">
                  <c:v>6.9232688628073564</c:v>
                </c:pt>
                <c:pt idx="23">
                  <c:v>6.9836673491373631</c:v>
                </c:pt>
                <c:pt idx="24">
                  <c:v>6.9978752184673656</c:v>
                </c:pt>
                <c:pt idx="25">
                  <c:v>7</c:v>
                </c:pt>
                <c:pt idx="26">
                  <c:v>7.4749366725305624</c:v>
                </c:pt>
                <c:pt idx="27">
                  <c:v>7.5254127759150293</c:v>
                </c:pt>
                <c:pt idx="28">
                  <c:v>7.6888827308845578</c:v>
                </c:pt>
                <c:pt idx="29">
                  <c:v>7.9232688628073564</c:v>
                </c:pt>
                <c:pt idx="30">
                  <c:v>7.9836673491373631</c:v>
                </c:pt>
                <c:pt idx="31">
                  <c:v>7.9978752184673656</c:v>
                </c:pt>
                <c:pt idx="32">
                  <c:v>8</c:v>
                </c:pt>
                <c:pt idx="33">
                  <c:v>8.4749366725305624</c:v>
                </c:pt>
                <c:pt idx="34">
                  <c:v>8.5254127759150293</c:v>
                </c:pt>
                <c:pt idx="35">
                  <c:v>8.6888827308845578</c:v>
                </c:pt>
                <c:pt idx="36">
                  <c:v>8.9232688628073564</c:v>
                </c:pt>
                <c:pt idx="37">
                  <c:v>8.9836673491373631</c:v>
                </c:pt>
                <c:pt idx="38">
                  <c:v>8.9978752184673656</c:v>
                </c:pt>
                <c:pt idx="39">
                  <c:v>9</c:v>
                </c:pt>
                <c:pt idx="40">
                  <c:v>9.5254127759150293</c:v>
                </c:pt>
              </c:numCache>
            </c:numRef>
          </c:xVal>
          <c:yVal>
            <c:numRef>
              <c:f>'fitting by calculation (RMSE)'!$I$2:$I$42</c:f>
              <c:numCache>
                <c:formatCode>General</c:formatCode>
                <c:ptCount val="41"/>
                <c:pt idx="0">
                  <c:v>14.090351513990568</c:v>
                </c:pt>
                <c:pt idx="1">
                  <c:v>14.90980133490098</c:v>
                </c:pt>
                <c:pt idx="2">
                  <c:v>14.994482342181939</c:v>
                </c:pt>
                <c:pt idx="3">
                  <c:v>14.999749920902934</c:v>
                </c:pt>
                <c:pt idx="4">
                  <c:v>15</c:v>
                </c:pt>
                <c:pt idx="5">
                  <c:v>14.791472735989615</c:v>
                </c:pt>
                <c:pt idx="6">
                  <c:v>14.745584672433337</c:v>
                </c:pt>
                <c:pt idx="7">
                  <c:v>14.56791613823933</c:v>
                </c:pt>
                <c:pt idx="8">
                  <c:v>14.241273549816013</c:v>
                </c:pt>
                <c:pt idx="9">
                  <c:v>14.144603800016263</c:v>
                </c:pt>
                <c:pt idx="10">
                  <c:v>14.121173239024857</c:v>
                </c:pt>
                <c:pt idx="11">
                  <c:v>14.117647058823529</c:v>
                </c:pt>
                <c:pt idx="12">
                  <c:v>13.204633501423848</c:v>
                </c:pt>
                <c:pt idx="13">
                  <c:v>13.095515757446774</c:v>
                </c:pt>
                <c:pt idx="14">
                  <c:v>12.730525361962849</c:v>
                </c:pt>
                <c:pt idx="15">
                  <c:v>12.183382371676677</c:v>
                </c:pt>
                <c:pt idx="16">
                  <c:v>12.039165722410228</c:v>
                </c:pt>
                <c:pt idx="17">
                  <c:v>12.005098932532915</c:v>
                </c:pt>
                <c:pt idx="18">
                  <c:v>12</c:v>
                </c:pt>
                <c:pt idx="19">
                  <c:v>10.847304890674257</c:v>
                </c:pt>
                <c:pt idx="20">
                  <c:v>10.724958154256676</c:v>
                </c:pt>
                <c:pt idx="21">
                  <c:v>10.331427750933109</c:v>
                </c:pt>
                <c:pt idx="22">
                  <c:v>9.777759334502802</c:v>
                </c:pt>
                <c:pt idx="23">
                  <c:v>9.6376752723749259</c:v>
                </c:pt>
                <c:pt idx="24">
                  <c:v>9.6048962589588527</c:v>
                </c:pt>
                <c:pt idx="25">
                  <c:v>9.6</c:v>
                </c:pt>
                <c:pt idx="26">
                  <c:v>8.548474428292387</c:v>
                </c:pt>
                <c:pt idx="27">
                  <c:v>8.4422218017540747</c:v>
                </c:pt>
                <c:pt idx="28">
                  <c:v>8.1059567975205571</c:v>
                </c:pt>
                <c:pt idx="29">
                  <c:v>7.6452505454782065</c:v>
                </c:pt>
                <c:pt idx="30">
                  <c:v>7.5306862406607413</c:v>
                </c:pt>
                <c:pt idx="31">
                  <c:v>7.5039850235055461</c:v>
                </c:pt>
                <c:pt idx="32">
                  <c:v>7.5</c:v>
                </c:pt>
                <c:pt idx="33">
                  <c:v>6.6620294827369557</c:v>
                </c:pt>
                <c:pt idx="34">
                  <c:v>6.5790626476630143</c:v>
                </c:pt>
                <c:pt idx="35">
                  <c:v>6.3181801959241337</c:v>
                </c:pt>
                <c:pt idx="36">
                  <c:v>5.9644257350851859</c:v>
                </c:pt>
                <c:pt idx="37">
                  <c:v>5.8770318870416984</c:v>
                </c:pt>
                <c:pt idx="38">
                  <c:v>5.856693060765517</c:v>
                </c:pt>
                <c:pt idx="39">
                  <c:v>5.8536585365853657</c:v>
                </c:pt>
                <c:pt idx="40">
                  <c:v>5.1579419481453206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0-4193-9F89-3CFD1A775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09256"/>
        <c:axId val="1"/>
      </c:scatterChart>
      <c:valAx>
        <c:axId val="40970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phytomer 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final blade length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09709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3088276290113"/>
          <c:y val="3.8740920096852302E-2"/>
          <c:w val="0.322645711370247"/>
          <c:h val="0.11622276029055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5651302605209"/>
          <c:y val="4.3583535108958835E-2"/>
          <c:w val="0.84168336673346689"/>
          <c:h val="0.79661016949152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'fitting by calculation (Rsq)'!$D$1</c:f>
              <c:strCache>
                <c:ptCount val="1"/>
                <c:pt idx="0">
                  <c:v>blade length data</c:v>
                </c:pt>
              </c:strCache>
            </c:strRef>
          </c:tx>
          <c:spPr>
            <a:ln w="28575">
              <a:noFill/>
            </a:ln>
          </c:spPr>
          <c:xVal>
            <c:numRef>
              <c:f>'fitting by calculation (Rsq)'!$C$2:$C$42</c:f>
              <c:numCache>
                <c:formatCode>General</c:formatCode>
                <c:ptCount val="41"/>
                <c:pt idx="0">
                  <c:v>2.9836673491373626</c:v>
                </c:pt>
                <c:pt idx="1">
                  <c:v>3.6888827308845582</c:v>
                </c:pt>
                <c:pt idx="2">
                  <c:v>3.9232688628073569</c:v>
                </c:pt>
                <c:pt idx="3">
                  <c:v>3.9836673491373626</c:v>
                </c:pt>
                <c:pt idx="4">
                  <c:v>4</c:v>
                </c:pt>
                <c:pt idx="5">
                  <c:v>4.4749366725305624</c:v>
                </c:pt>
                <c:pt idx="6">
                  <c:v>4.5254127759150293</c:v>
                </c:pt>
                <c:pt idx="7">
                  <c:v>4.6888827308845578</c:v>
                </c:pt>
                <c:pt idx="8">
                  <c:v>4.9232688628073564</c:v>
                </c:pt>
                <c:pt idx="9">
                  <c:v>4.9836673491373631</c:v>
                </c:pt>
                <c:pt idx="10">
                  <c:v>4.9978752184673656</c:v>
                </c:pt>
                <c:pt idx="11">
                  <c:v>5</c:v>
                </c:pt>
                <c:pt idx="12">
                  <c:v>5.4749366725305624</c:v>
                </c:pt>
                <c:pt idx="13">
                  <c:v>5.5254127759150293</c:v>
                </c:pt>
                <c:pt idx="14">
                  <c:v>5.6888827308845578</c:v>
                </c:pt>
                <c:pt idx="15">
                  <c:v>5.9232688628073564</c:v>
                </c:pt>
                <c:pt idx="16">
                  <c:v>5.9836673491373631</c:v>
                </c:pt>
                <c:pt idx="17">
                  <c:v>5.9978752184673656</c:v>
                </c:pt>
                <c:pt idx="18">
                  <c:v>6</c:v>
                </c:pt>
                <c:pt idx="19">
                  <c:v>6.4749366725305624</c:v>
                </c:pt>
                <c:pt idx="20">
                  <c:v>6.5254127759150293</c:v>
                </c:pt>
                <c:pt idx="21">
                  <c:v>6.6888827308845578</c:v>
                </c:pt>
                <c:pt idx="22">
                  <c:v>6.9232688628073564</c:v>
                </c:pt>
                <c:pt idx="23">
                  <c:v>6.9836673491373631</c:v>
                </c:pt>
                <c:pt idx="24">
                  <c:v>6.9978752184673656</c:v>
                </c:pt>
                <c:pt idx="25">
                  <c:v>7</c:v>
                </c:pt>
                <c:pt idx="26">
                  <c:v>7.4749366725305624</c:v>
                </c:pt>
                <c:pt idx="27">
                  <c:v>7.5254127759150293</c:v>
                </c:pt>
                <c:pt idx="28">
                  <c:v>7.6888827308845578</c:v>
                </c:pt>
                <c:pt idx="29">
                  <c:v>7.9232688628073564</c:v>
                </c:pt>
                <c:pt idx="30">
                  <c:v>7.9836673491373631</c:v>
                </c:pt>
                <c:pt idx="31">
                  <c:v>7.9978752184673656</c:v>
                </c:pt>
                <c:pt idx="32">
                  <c:v>8</c:v>
                </c:pt>
                <c:pt idx="33">
                  <c:v>8.4749366725305624</c:v>
                </c:pt>
                <c:pt idx="34">
                  <c:v>8.5254127759150293</c:v>
                </c:pt>
                <c:pt idx="35">
                  <c:v>8.6888827308845578</c:v>
                </c:pt>
                <c:pt idx="36">
                  <c:v>8.9232688628073564</c:v>
                </c:pt>
                <c:pt idx="37">
                  <c:v>8.9836673491373631</c:v>
                </c:pt>
                <c:pt idx="38">
                  <c:v>8.9978752184673656</c:v>
                </c:pt>
                <c:pt idx="39">
                  <c:v>9</c:v>
                </c:pt>
                <c:pt idx="40">
                  <c:v>9.5254127759150293</c:v>
                </c:pt>
              </c:numCache>
            </c:numRef>
          </c:xVal>
          <c:yVal>
            <c:numRef>
              <c:f>'fitting by calculation (Rsq)'!$D$2:$D$42</c:f>
              <c:numCache>
                <c:formatCode>General</c:formatCode>
                <c:ptCount val="41"/>
                <c:pt idx="0">
                  <c:v>7.15</c:v>
                </c:pt>
                <c:pt idx="1">
                  <c:v>9.8800000000000008</c:v>
                </c:pt>
                <c:pt idx="2">
                  <c:v>9.8829999999999991</c:v>
                </c:pt>
                <c:pt idx="3">
                  <c:v>13.925000000000001</c:v>
                </c:pt>
                <c:pt idx="4">
                  <c:v>17.824999999999999</c:v>
                </c:pt>
                <c:pt idx="5">
                  <c:v>14.26</c:v>
                </c:pt>
                <c:pt idx="6">
                  <c:v>15.5</c:v>
                </c:pt>
                <c:pt idx="7">
                  <c:v>16.98</c:v>
                </c:pt>
                <c:pt idx="8">
                  <c:v>18.100000000000001</c:v>
                </c:pt>
                <c:pt idx="9">
                  <c:v>19.920000000000002</c:v>
                </c:pt>
                <c:pt idx="10">
                  <c:v>18.32</c:v>
                </c:pt>
                <c:pt idx="11">
                  <c:v>22.5</c:v>
                </c:pt>
                <c:pt idx="12">
                  <c:v>24.62</c:v>
                </c:pt>
                <c:pt idx="13">
                  <c:v>22.8</c:v>
                </c:pt>
                <c:pt idx="14">
                  <c:v>23.933</c:v>
                </c:pt>
                <c:pt idx="15">
                  <c:v>24.483000000000001</c:v>
                </c:pt>
                <c:pt idx="16">
                  <c:v>28.467000000000002</c:v>
                </c:pt>
                <c:pt idx="17">
                  <c:v>25.956</c:v>
                </c:pt>
                <c:pt idx="18">
                  <c:v>27.8</c:v>
                </c:pt>
                <c:pt idx="19">
                  <c:v>30</c:v>
                </c:pt>
                <c:pt idx="20">
                  <c:v>27.844000000000001</c:v>
                </c:pt>
                <c:pt idx="21">
                  <c:v>30.2</c:v>
                </c:pt>
                <c:pt idx="22">
                  <c:v>30.288999999999998</c:v>
                </c:pt>
                <c:pt idx="23">
                  <c:v>30.312999999999999</c:v>
                </c:pt>
                <c:pt idx="24">
                  <c:v>28.22</c:v>
                </c:pt>
                <c:pt idx="25">
                  <c:v>31.27</c:v>
                </c:pt>
                <c:pt idx="26">
                  <c:v>32.25</c:v>
                </c:pt>
                <c:pt idx="27">
                  <c:v>32.225000000000001</c:v>
                </c:pt>
                <c:pt idx="28">
                  <c:v>26.4</c:v>
                </c:pt>
                <c:pt idx="29">
                  <c:v>32.32</c:v>
                </c:pt>
                <c:pt idx="30">
                  <c:v>31.167000000000002</c:v>
                </c:pt>
                <c:pt idx="31">
                  <c:v>27.812999999999999</c:v>
                </c:pt>
                <c:pt idx="32">
                  <c:v>30.456</c:v>
                </c:pt>
                <c:pt idx="33">
                  <c:v>22.65</c:v>
                </c:pt>
                <c:pt idx="34">
                  <c:v>30.211000000000002</c:v>
                </c:pt>
                <c:pt idx="35">
                  <c:v>19.5</c:v>
                </c:pt>
                <c:pt idx="36">
                  <c:v>27.21</c:v>
                </c:pt>
                <c:pt idx="37">
                  <c:v>26.12</c:v>
                </c:pt>
                <c:pt idx="38">
                  <c:v>22.463000000000001</c:v>
                </c:pt>
                <c:pt idx="39">
                  <c:v>24.63</c:v>
                </c:pt>
                <c:pt idx="40">
                  <c:v>21.225000000000001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A8-415E-968A-B854FCC986F1}"/>
            </c:ext>
          </c:extLst>
        </c:ser>
        <c:ser>
          <c:idx val="1"/>
          <c:order val="1"/>
          <c:tx>
            <c:strRef>
              <c:f>'fitting by calculation (Rsq)'!$I$1</c:f>
              <c:strCache>
                <c:ptCount val="1"/>
                <c:pt idx="0">
                  <c:v>blade length modelled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'fitting by calculation (Rsq)'!$C$2:$C$42</c:f>
              <c:numCache>
                <c:formatCode>General</c:formatCode>
                <c:ptCount val="41"/>
                <c:pt idx="0">
                  <c:v>2.9836673491373626</c:v>
                </c:pt>
                <c:pt idx="1">
                  <c:v>3.6888827308845582</c:v>
                </c:pt>
                <c:pt idx="2">
                  <c:v>3.9232688628073569</c:v>
                </c:pt>
                <c:pt idx="3">
                  <c:v>3.9836673491373626</c:v>
                </c:pt>
                <c:pt idx="4">
                  <c:v>4</c:v>
                </c:pt>
                <c:pt idx="5">
                  <c:v>4.4749366725305624</c:v>
                </c:pt>
                <c:pt idx="6">
                  <c:v>4.5254127759150293</c:v>
                </c:pt>
                <c:pt idx="7">
                  <c:v>4.6888827308845578</c:v>
                </c:pt>
                <c:pt idx="8">
                  <c:v>4.9232688628073564</c:v>
                </c:pt>
                <c:pt idx="9">
                  <c:v>4.9836673491373631</c:v>
                </c:pt>
                <c:pt idx="10">
                  <c:v>4.9978752184673656</c:v>
                </c:pt>
                <c:pt idx="11">
                  <c:v>5</c:v>
                </c:pt>
                <c:pt idx="12">
                  <c:v>5.4749366725305624</c:v>
                </c:pt>
                <c:pt idx="13">
                  <c:v>5.5254127759150293</c:v>
                </c:pt>
                <c:pt idx="14">
                  <c:v>5.6888827308845578</c:v>
                </c:pt>
                <c:pt idx="15">
                  <c:v>5.9232688628073564</c:v>
                </c:pt>
                <c:pt idx="16">
                  <c:v>5.9836673491373631</c:v>
                </c:pt>
                <c:pt idx="17">
                  <c:v>5.9978752184673656</c:v>
                </c:pt>
                <c:pt idx="18">
                  <c:v>6</c:v>
                </c:pt>
                <c:pt idx="19">
                  <c:v>6.4749366725305624</c:v>
                </c:pt>
                <c:pt idx="20">
                  <c:v>6.5254127759150293</c:v>
                </c:pt>
                <c:pt idx="21">
                  <c:v>6.6888827308845578</c:v>
                </c:pt>
                <c:pt idx="22">
                  <c:v>6.9232688628073564</c:v>
                </c:pt>
                <c:pt idx="23">
                  <c:v>6.9836673491373631</c:v>
                </c:pt>
                <c:pt idx="24">
                  <c:v>6.9978752184673656</c:v>
                </c:pt>
                <c:pt idx="25">
                  <c:v>7</c:v>
                </c:pt>
                <c:pt idx="26">
                  <c:v>7.4749366725305624</c:v>
                </c:pt>
                <c:pt idx="27">
                  <c:v>7.5254127759150293</c:v>
                </c:pt>
                <c:pt idx="28">
                  <c:v>7.6888827308845578</c:v>
                </c:pt>
                <c:pt idx="29">
                  <c:v>7.9232688628073564</c:v>
                </c:pt>
                <c:pt idx="30">
                  <c:v>7.9836673491373631</c:v>
                </c:pt>
                <c:pt idx="31">
                  <c:v>7.9978752184673656</c:v>
                </c:pt>
                <c:pt idx="32">
                  <c:v>8</c:v>
                </c:pt>
                <c:pt idx="33">
                  <c:v>8.4749366725305624</c:v>
                </c:pt>
                <c:pt idx="34">
                  <c:v>8.5254127759150293</c:v>
                </c:pt>
                <c:pt idx="35">
                  <c:v>8.6888827308845578</c:v>
                </c:pt>
                <c:pt idx="36">
                  <c:v>8.9232688628073564</c:v>
                </c:pt>
                <c:pt idx="37">
                  <c:v>8.9836673491373631</c:v>
                </c:pt>
                <c:pt idx="38">
                  <c:v>8.9978752184673656</c:v>
                </c:pt>
                <c:pt idx="39">
                  <c:v>9</c:v>
                </c:pt>
                <c:pt idx="40">
                  <c:v>9.5254127759150293</c:v>
                </c:pt>
              </c:numCache>
            </c:numRef>
          </c:xVal>
          <c:yVal>
            <c:numRef>
              <c:f>'fitting by calculation (Rsq)'!$I$2:$I$42</c:f>
              <c:numCache>
                <c:formatCode>General</c:formatCode>
                <c:ptCount val="41"/>
                <c:pt idx="0">
                  <c:v>24.008052516962437</c:v>
                </c:pt>
                <c:pt idx="1">
                  <c:v>24.903579362253542</c:v>
                </c:pt>
                <c:pt idx="2">
                  <c:v>24.994113718843753</c:v>
                </c:pt>
                <c:pt idx="3">
                  <c:v>24.999733247362109</c:v>
                </c:pt>
                <c:pt idx="4">
                  <c:v>25</c:v>
                </c:pt>
                <c:pt idx="5">
                  <c:v>24.776452138615081</c:v>
                </c:pt>
                <c:pt idx="6">
                  <c:v>24.726956455487954</c:v>
                </c:pt>
                <c:pt idx="7">
                  <c:v>24.534281035891112</c:v>
                </c:pt>
                <c:pt idx="8">
                  <c:v>24.175681410863465</c:v>
                </c:pt>
                <c:pt idx="9">
                  <c:v>24.06845318821421</c:v>
                </c:pt>
                <c:pt idx="10">
                  <c:v>24.042386965214096</c:v>
                </c:pt>
                <c:pt idx="11">
                  <c:v>24.038461538461537</c:v>
                </c:pt>
                <c:pt idx="12">
                  <c:v>22.998709190144627</c:v>
                </c:pt>
                <c:pt idx="13">
                  <c:v>22.871250043303831</c:v>
                </c:pt>
                <c:pt idx="14">
                  <c:v>22.439778464540829</c:v>
                </c:pt>
                <c:pt idx="15">
                  <c:v>21.777790278212816</c:v>
                </c:pt>
                <c:pt idx="16">
                  <c:v>21.600185903851486</c:v>
                </c:pt>
                <c:pt idx="17">
                  <c:v>21.558038867705505</c:v>
                </c:pt>
                <c:pt idx="18">
                  <c:v>21.551724137931032</c:v>
                </c:pt>
                <c:pt idx="19">
                  <c:v>20.080120301338027</c:v>
                </c:pt>
                <c:pt idx="20">
                  <c:v>19.918598463672687</c:v>
                </c:pt>
                <c:pt idx="21">
                  <c:v>19.391816572590137</c:v>
                </c:pt>
                <c:pt idx="22">
                  <c:v>18.631410599641193</c:v>
                </c:pt>
                <c:pt idx="23">
                  <c:v>18.435343247643097</c:v>
                </c:pt>
                <c:pt idx="24">
                  <c:v>18.389245757554228</c:v>
                </c:pt>
                <c:pt idx="25">
                  <c:v>18.382352941176471</c:v>
                </c:pt>
                <c:pt idx="26">
                  <c:v>16.857636773895624</c:v>
                </c:pt>
                <c:pt idx="27">
                  <c:v>16.698489427454088</c:v>
                </c:pt>
                <c:pt idx="28">
                  <c:v>16.188415207562212</c:v>
                </c:pt>
                <c:pt idx="29">
                  <c:v>15.473346286269251</c:v>
                </c:pt>
                <c:pt idx="30">
                  <c:v>15.292538100399355</c:v>
                </c:pt>
                <c:pt idx="31">
                  <c:v>15.250223373019544</c:v>
                </c:pt>
                <c:pt idx="32">
                  <c:v>15.243902439024389</c:v>
                </c:pt>
                <c:pt idx="33">
                  <c:v>13.881159173682704</c:v>
                </c:pt>
                <c:pt idx="34">
                  <c:v>13.742497456213968</c:v>
                </c:pt>
                <c:pt idx="35">
                  <c:v>13.301941810845804</c:v>
                </c:pt>
                <c:pt idx="36">
                  <c:v>12.693299583831928</c:v>
                </c:pt>
                <c:pt idx="37">
                  <c:v>12.540898315670686</c:v>
                </c:pt>
                <c:pt idx="38">
                  <c:v>12.505313082505625</c:v>
                </c:pt>
                <c:pt idx="39">
                  <c:v>12.5</c:v>
                </c:pt>
                <c:pt idx="40">
                  <c:v>11.255139612272758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A8-415E-968A-B854FCC9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08600"/>
        <c:axId val="1"/>
      </c:scatterChart>
      <c:valAx>
        <c:axId val="40970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phytomer 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final blade length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09708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30481961297923"/>
          <c:y val="4.1162227602905568E-2"/>
          <c:w val="0.322645711370247"/>
          <c:h val="0.11622276029055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65629420084868E-2"/>
          <c:y val="0.10196117479003826"/>
          <c:w val="0.87977369165487973"/>
          <c:h val="0.67059080342679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'blade width'!$B$1</c:f>
              <c:strCache>
                <c:ptCount val="1"/>
                <c:pt idx="0">
                  <c:v>width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'blade width'!$A$2:$A$453</c:f>
              <c:numCache>
                <c:formatCode>General</c:formatCode>
                <c:ptCount val="452"/>
                <c:pt idx="0">
                  <c:v>4.1493779999999996E-3</c:v>
                </c:pt>
                <c:pt idx="1">
                  <c:v>7.0921990000000004E-3</c:v>
                </c:pt>
                <c:pt idx="2">
                  <c:v>9.2879260000000002E-3</c:v>
                </c:pt>
                <c:pt idx="3">
                  <c:v>9.2879260000000002E-3</c:v>
                </c:pt>
                <c:pt idx="4">
                  <c:v>1.5384615000000001E-2</c:v>
                </c:pt>
                <c:pt idx="5">
                  <c:v>2.4390243999999998E-2</c:v>
                </c:pt>
                <c:pt idx="6">
                  <c:v>2.7027026999999999E-2</c:v>
                </c:pt>
                <c:pt idx="7">
                  <c:v>3.0303030000000002E-2</c:v>
                </c:pt>
                <c:pt idx="8">
                  <c:v>3.2258065000000002E-2</c:v>
                </c:pt>
                <c:pt idx="9">
                  <c:v>3.6144577999999997E-2</c:v>
                </c:pt>
                <c:pt idx="10">
                  <c:v>4.1095890000000003E-2</c:v>
                </c:pt>
                <c:pt idx="11">
                  <c:v>4.1095890000000003E-2</c:v>
                </c:pt>
                <c:pt idx="12">
                  <c:v>4.2553190999999997E-2</c:v>
                </c:pt>
                <c:pt idx="13">
                  <c:v>4.4368601000000001E-2</c:v>
                </c:pt>
                <c:pt idx="14">
                  <c:v>4.4585987000000001E-2</c:v>
                </c:pt>
                <c:pt idx="15">
                  <c:v>4.7619047999999997E-2</c:v>
                </c:pt>
                <c:pt idx="16">
                  <c:v>4.7619047999999997E-2</c:v>
                </c:pt>
                <c:pt idx="17">
                  <c:v>5.0131926E-2</c:v>
                </c:pt>
                <c:pt idx="18">
                  <c:v>5.6047197999999999E-2</c:v>
                </c:pt>
                <c:pt idx="19">
                  <c:v>5.8823528999999999E-2</c:v>
                </c:pt>
                <c:pt idx="20">
                  <c:v>5.8823528999999999E-2</c:v>
                </c:pt>
                <c:pt idx="21">
                  <c:v>6.6147860000000003E-2</c:v>
                </c:pt>
                <c:pt idx="22">
                  <c:v>6.6666666999999999E-2</c:v>
                </c:pt>
                <c:pt idx="23">
                  <c:v>6.8322981000000005E-2</c:v>
                </c:pt>
                <c:pt idx="24">
                  <c:v>6.9767441999999999E-2</c:v>
                </c:pt>
                <c:pt idx="25">
                  <c:v>6.9767441999999999E-2</c:v>
                </c:pt>
                <c:pt idx="26">
                  <c:v>6.9767441999999999E-2</c:v>
                </c:pt>
                <c:pt idx="27">
                  <c:v>6.9767441999999999E-2</c:v>
                </c:pt>
                <c:pt idx="28">
                  <c:v>7.2463767999999998E-2</c:v>
                </c:pt>
                <c:pt idx="29">
                  <c:v>7.7809797999999999E-2</c:v>
                </c:pt>
                <c:pt idx="30">
                  <c:v>7.8947368000000004E-2</c:v>
                </c:pt>
                <c:pt idx="31">
                  <c:v>8.2568806999999994E-2</c:v>
                </c:pt>
                <c:pt idx="32">
                  <c:v>8.4507042000000004E-2</c:v>
                </c:pt>
                <c:pt idx="33">
                  <c:v>8.4745763000000002E-2</c:v>
                </c:pt>
                <c:pt idx="34">
                  <c:v>8.4967319999999999E-2</c:v>
                </c:pt>
                <c:pt idx="35">
                  <c:v>8.7452471000000004E-2</c:v>
                </c:pt>
                <c:pt idx="36">
                  <c:v>9.0909090999999997E-2</c:v>
                </c:pt>
                <c:pt idx="37">
                  <c:v>9.3484418999999999E-2</c:v>
                </c:pt>
                <c:pt idx="38">
                  <c:v>9.6774193999999994E-2</c:v>
                </c:pt>
                <c:pt idx="39">
                  <c:v>9.7222221999999997E-2</c:v>
                </c:pt>
                <c:pt idx="40">
                  <c:v>9.8591549000000001E-2</c:v>
                </c:pt>
                <c:pt idx="41">
                  <c:v>0.107806691</c:v>
                </c:pt>
                <c:pt idx="42">
                  <c:v>0.10828025500000001</c:v>
                </c:pt>
                <c:pt idx="43">
                  <c:v>0.111111111</c:v>
                </c:pt>
                <c:pt idx="44">
                  <c:v>0.112903226</c:v>
                </c:pt>
                <c:pt idx="45">
                  <c:v>0.115044248</c:v>
                </c:pt>
                <c:pt idx="46">
                  <c:v>0.117647059</c:v>
                </c:pt>
                <c:pt idx="47">
                  <c:v>0.125</c:v>
                </c:pt>
                <c:pt idx="48">
                  <c:v>0.130434783</c:v>
                </c:pt>
                <c:pt idx="49">
                  <c:v>0.130434783</c:v>
                </c:pt>
                <c:pt idx="50">
                  <c:v>0.133126935</c:v>
                </c:pt>
                <c:pt idx="51">
                  <c:v>0.133126935</c:v>
                </c:pt>
                <c:pt idx="52">
                  <c:v>0.13513513499999999</c:v>
                </c:pt>
                <c:pt idx="53">
                  <c:v>0.138461538</c:v>
                </c:pt>
                <c:pt idx="54">
                  <c:v>0.14285714299999999</c:v>
                </c:pt>
                <c:pt idx="55">
                  <c:v>0.143968872</c:v>
                </c:pt>
                <c:pt idx="56">
                  <c:v>0.146341463</c:v>
                </c:pt>
                <c:pt idx="57">
                  <c:v>0.14893617000000001</c:v>
                </c:pt>
                <c:pt idx="58">
                  <c:v>0.14893617000000001</c:v>
                </c:pt>
                <c:pt idx="59">
                  <c:v>0.15151515199999999</c:v>
                </c:pt>
                <c:pt idx="60">
                  <c:v>0.15492957700000001</c:v>
                </c:pt>
                <c:pt idx="61">
                  <c:v>0.15567282299999999</c:v>
                </c:pt>
                <c:pt idx="62">
                  <c:v>0.156626506</c:v>
                </c:pt>
                <c:pt idx="63">
                  <c:v>0.16666666699999999</c:v>
                </c:pt>
                <c:pt idx="64">
                  <c:v>0.16666666699999999</c:v>
                </c:pt>
                <c:pt idx="65">
                  <c:v>0.16666666699999999</c:v>
                </c:pt>
                <c:pt idx="66">
                  <c:v>0.17012448099999999</c:v>
                </c:pt>
                <c:pt idx="67">
                  <c:v>0.17404129800000001</c:v>
                </c:pt>
                <c:pt idx="68">
                  <c:v>0.17647058800000001</c:v>
                </c:pt>
                <c:pt idx="69">
                  <c:v>0.178082192</c:v>
                </c:pt>
                <c:pt idx="70">
                  <c:v>0.178082192</c:v>
                </c:pt>
                <c:pt idx="71">
                  <c:v>0.18088737199999999</c:v>
                </c:pt>
                <c:pt idx="72">
                  <c:v>0.186046512</c:v>
                </c:pt>
                <c:pt idx="73">
                  <c:v>0.186440678</c:v>
                </c:pt>
                <c:pt idx="74">
                  <c:v>0.18840579700000001</c:v>
                </c:pt>
                <c:pt idx="75">
                  <c:v>0.18840579700000001</c:v>
                </c:pt>
                <c:pt idx="76">
                  <c:v>0.19308357300000001</c:v>
                </c:pt>
                <c:pt idx="77">
                  <c:v>0.19354838699999999</c:v>
                </c:pt>
                <c:pt idx="78">
                  <c:v>0.2</c:v>
                </c:pt>
                <c:pt idx="79">
                  <c:v>0.202657807</c:v>
                </c:pt>
                <c:pt idx="80">
                  <c:v>0.202657807</c:v>
                </c:pt>
                <c:pt idx="81">
                  <c:v>0.20454545499999999</c:v>
                </c:pt>
                <c:pt idx="82">
                  <c:v>0.20588235299999999</c:v>
                </c:pt>
                <c:pt idx="83">
                  <c:v>0.206798867</c:v>
                </c:pt>
                <c:pt idx="84">
                  <c:v>0.21052631599999999</c:v>
                </c:pt>
                <c:pt idx="85">
                  <c:v>0.211267606</c:v>
                </c:pt>
                <c:pt idx="86">
                  <c:v>0.21568627500000001</c:v>
                </c:pt>
                <c:pt idx="87">
                  <c:v>0.21568627500000001</c:v>
                </c:pt>
                <c:pt idx="88">
                  <c:v>0.22178988299999999</c:v>
                </c:pt>
                <c:pt idx="89">
                  <c:v>0.22580645199999999</c:v>
                </c:pt>
                <c:pt idx="90">
                  <c:v>0.23566878999999999</c:v>
                </c:pt>
                <c:pt idx="91">
                  <c:v>0.23809523799999999</c:v>
                </c:pt>
                <c:pt idx="92">
                  <c:v>0.23809523799999999</c:v>
                </c:pt>
                <c:pt idx="93">
                  <c:v>0.239130435</c:v>
                </c:pt>
                <c:pt idx="94">
                  <c:v>0.23954372600000001</c:v>
                </c:pt>
                <c:pt idx="95">
                  <c:v>0.243243243</c:v>
                </c:pt>
                <c:pt idx="96">
                  <c:v>0.25</c:v>
                </c:pt>
                <c:pt idx="97">
                  <c:v>0.25465838499999999</c:v>
                </c:pt>
                <c:pt idx="98">
                  <c:v>0.25531914900000002</c:v>
                </c:pt>
                <c:pt idx="99">
                  <c:v>0.25650557600000001</c:v>
                </c:pt>
                <c:pt idx="100">
                  <c:v>0.256965944</c:v>
                </c:pt>
                <c:pt idx="101">
                  <c:v>0.256965944</c:v>
                </c:pt>
                <c:pt idx="102">
                  <c:v>0.26121371999999998</c:v>
                </c:pt>
                <c:pt idx="103">
                  <c:v>0.26153846200000003</c:v>
                </c:pt>
                <c:pt idx="104">
                  <c:v>0.26605504600000002</c:v>
                </c:pt>
                <c:pt idx="105">
                  <c:v>0.26829268299999998</c:v>
                </c:pt>
                <c:pt idx="106">
                  <c:v>0.27272727299999999</c:v>
                </c:pt>
                <c:pt idx="107">
                  <c:v>0.27419354800000001</c:v>
                </c:pt>
                <c:pt idx="108">
                  <c:v>0.27710843400000001</c:v>
                </c:pt>
                <c:pt idx="109">
                  <c:v>0.28571428599999998</c:v>
                </c:pt>
                <c:pt idx="110">
                  <c:v>0.28813559300000002</c:v>
                </c:pt>
                <c:pt idx="111">
                  <c:v>0.29078014200000002</c:v>
                </c:pt>
                <c:pt idx="112">
                  <c:v>0.292035398</c:v>
                </c:pt>
                <c:pt idx="113">
                  <c:v>0.292035398</c:v>
                </c:pt>
                <c:pt idx="114">
                  <c:v>0.29411764699999998</c:v>
                </c:pt>
                <c:pt idx="115">
                  <c:v>0.29411764699999998</c:v>
                </c:pt>
                <c:pt idx="116">
                  <c:v>0.29577464799999997</c:v>
                </c:pt>
                <c:pt idx="117">
                  <c:v>0.30232558100000001</c:v>
                </c:pt>
                <c:pt idx="118">
                  <c:v>0.30232558100000001</c:v>
                </c:pt>
                <c:pt idx="119">
                  <c:v>0.30434782599999999</c:v>
                </c:pt>
                <c:pt idx="120">
                  <c:v>0.30434782599999999</c:v>
                </c:pt>
                <c:pt idx="121">
                  <c:v>0.30555555600000001</c:v>
                </c:pt>
                <c:pt idx="122">
                  <c:v>0.308357349</c:v>
                </c:pt>
                <c:pt idx="123">
                  <c:v>0.31034482800000002</c:v>
                </c:pt>
                <c:pt idx="124">
                  <c:v>0.31506849300000001</c:v>
                </c:pt>
                <c:pt idx="125">
                  <c:v>0.31506849300000001</c:v>
                </c:pt>
                <c:pt idx="126">
                  <c:v>0.31740614299999997</c:v>
                </c:pt>
                <c:pt idx="127">
                  <c:v>0.31818181800000001</c:v>
                </c:pt>
                <c:pt idx="128">
                  <c:v>0.32011331399999998</c:v>
                </c:pt>
                <c:pt idx="129">
                  <c:v>0.32394366200000002</c:v>
                </c:pt>
                <c:pt idx="130">
                  <c:v>0.33333333300000001</c:v>
                </c:pt>
                <c:pt idx="131">
                  <c:v>0.33333333300000001</c:v>
                </c:pt>
                <c:pt idx="132">
                  <c:v>0.33554817300000001</c:v>
                </c:pt>
                <c:pt idx="133">
                  <c:v>0.33554817300000001</c:v>
                </c:pt>
                <c:pt idx="134">
                  <c:v>0.33609958499999998</c:v>
                </c:pt>
                <c:pt idx="135">
                  <c:v>0.34210526299999999</c:v>
                </c:pt>
                <c:pt idx="136">
                  <c:v>0.34640522899999998</c:v>
                </c:pt>
                <c:pt idx="137">
                  <c:v>0.34782608700000001</c:v>
                </c:pt>
                <c:pt idx="138">
                  <c:v>0.35135135099999998</c:v>
                </c:pt>
                <c:pt idx="139">
                  <c:v>0.35483871</c:v>
                </c:pt>
                <c:pt idx="140">
                  <c:v>0.35483871</c:v>
                </c:pt>
                <c:pt idx="141">
                  <c:v>0.36170212800000001</c:v>
                </c:pt>
                <c:pt idx="142">
                  <c:v>0.36305732499999999</c:v>
                </c:pt>
                <c:pt idx="143">
                  <c:v>0.36507936499999999</c:v>
                </c:pt>
                <c:pt idx="144">
                  <c:v>0.366754617</c:v>
                </c:pt>
                <c:pt idx="145">
                  <c:v>0.37254902000000001</c:v>
                </c:pt>
                <c:pt idx="146">
                  <c:v>0.375</c:v>
                </c:pt>
                <c:pt idx="147">
                  <c:v>0.375</c:v>
                </c:pt>
                <c:pt idx="148">
                  <c:v>0.37743190700000001</c:v>
                </c:pt>
                <c:pt idx="149">
                  <c:v>0.378881988</c:v>
                </c:pt>
                <c:pt idx="150">
                  <c:v>0.38080495399999997</c:v>
                </c:pt>
                <c:pt idx="151">
                  <c:v>0.38080495399999997</c:v>
                </c:pt>
                <c:pt idx="152">
                  <c:v>0.382352941</c:v>
                </c:pt>
                <c:pt idx="153">
                  <c:v>0.38461538499999998</c:v>
                </c:pt>
                <c:pt idx="154">
                  <c:v>0.38983050800000002</c:v>
                </c:pt>
                <c:pt idx="155">
                  <c:v>0.39024390199999998</c:v>
                </c:pt>
                <c:pt idx="156">
                  <c:v>0.39163498099999999</c:v>
                </c:pt>
                <c:pt idx="157">
                  <c:v>0.393939394</c:v>
                </c:pt>
                <c:pt idx="158">
                  <c:v>0.397590361</c:v>
                </c:pt>
                <c:pt idx="159">
                  <c:v>0.40476190499999998</c:v>
                </c:pt>
                <c:pt idx="160">
                  <c:v>0.40520446100000002</c:v>
                </c:pt>
                <c:pt idx="161">
                  <c:v>0.41002949900000002</c:v>
                </c:pt>
                <c:pt idx="162">
                  <c:v>0.41176470599999998</c:v>
                </c:pt>
                <c:pt idx="163">
                  <c:v>0.41860465099999999</c:v>
                </c:pt>
                <c:pt idx="164">
                  <c:v>0.42028985499999999</c:v>
                </c:pt>
                <c:pt idx="165">
                  <c:v>0.42028985499999999</c:v>
                </c:pt>
                <c:pt idx="166">
                  <c:v>0.42363112400000003</c:v>
                </c:pt>
                <c:pt idx="167">
                  <c:v>0.428571429</c:v>
                </c:pt>
                <c:pt idx="168">
                  <c:v>0.43181818199999999</c:v>
                </c:pt>
                <c:pt idx="169">
                  <c:v>0.43262411299999998</c:v>
                </c:pt>
                <c:pt idx="170">
                  <c:v>0.43342776199999999</c:v>
                </c:pt>
                <c:pt idx="171">
                  <c:v>0.43548387100000002</c:v>
                </c:pt>
                <c:pt idx="172">
                  <c:v>0.43661971799999999</c:v>
                </c:pt>
                <c:pt idx="173">
                  <c:v>0.43661971799999999</c:v>
                </c:pt>
                <c:pt idx="174">
                  <c:v>0.44444444399999999</c:v>
                </c:pt>
                <c:pt idx="175">
                  <c:v>0.44827586200000002</c:v>
                </c:pt>
                <c:pt idx="176">
                  <c:v>0.44954128399999999</c:v>
                </c:pt>
                <c:pt idx="177">
                  <c:v>0.45205479500000001</c:v>
                </c:pt>
                <c:pt idx="178">
                  <c:v>0.45205479500000001</c:v>
                </c:pt>
                <c:pt idx="179">
                  <c:v>0.45392491499999998</c:v>
                </c:pt>
                <c:pt idx="180">
                  <c:v>0.45652173899999998</c:v>
                </c:pt>
                <c:pt idx="181">
                  <c:v>0.45945945900000001</c:v>
                </c:pt>
                <c:pt idx="182">
                  <c:v>0.46666666699999998</c:v>
                </c:pt>
                <c:pt idx="183">
                  <c:v>0.46808510599999997</c:v>
                </c:pt>
                <c:pt idx="184">
                  <c:v>0.46843853800000002</c:v>
                </c:pt>
                <c:pt idx="185">
                  <c:v>0.46843853800000002</c:v>
                </c:pt>
                <c:pt idx="186">
                  <c:v>0.46902654900000001</c:v>
                </c:pt>
                <c:pt idx="187">
                  <c:v>0.47058823500000002</c:v>
                </c:pt>
                <c:pt idx="188">
                  <c:v>0.472295515</c:v>
                </c:pt>
                <c:pt idx="189">
                  <c:v>0.47368421100000002</c:v>
                </c:pt>
                <c:pt idx="190">
                  <c:v>0.47712418299999998</c:v>
                </c:pt>
                <c:pt idx="191">
                  <c:v>0.48387096800000001</c:v>
                </c:pt>
                <c:pt idx="192">
                  <c:v>0.49044586000000001</c:v>
                </c:pt>
                <c:pt idx="193">
                  <c:v>0.49152542399999999</c:v>
                </c:pt>
                <c:pt idx="194">
                  <c:v>0.49206349199999999</c:v>
                </c:pt>
                <c:pt idx="195">
                  <c:v>0.5</c:v>
                </c:pt>
                <c:pt idx="196">
                  <c:v>0.50207468899999996</c:v>
                </c:pt>
                <c:pt idx="197">
                  <c:v>0.50310558999999999</c:v>
                </c:pt>
                <c:pt idx="198">
                  <c:v>0.50464396300000003</c:v>
                </c:pt>
                <c:pt idx="199">
                  <c:v>0.50464396300000003</c:v>
                </c:pt>
                <c:pt idx="200">
                  <c:v>0.50769230799999998</c:v>
                </c:pt>
                <c:pt idx="201">
                  <c:v>0.51219512199999995</c:v>
                </c:pt>
                <c:pt idx="202">
                  <c:v>0.515151515</c:v>
                </c:pt>
                <c:pt idx="203">
                  <c:v>0.51612903200000004</c:v>
                </c:pt>
                <c:pt idx="204">
                  <c:v>0.51807228900000002</c:v>
                </c:pt>
                <c:pt idx="205">
                  <c:v>0.52380952400000003</c:v>
                </c:pt>
                <c:pt idx="206">
                  <c:v>0.52380952400000003</c:v>
                </c:pt>
                <c:pt idx="207">
                  <c:v>0.52802359899999995</c:v>
                </c:pt>
                <c:pt idx="208">
                  <c:v>0.52941176499999998</c:v>
                </c:pt>
                <c:pt idx="209">
                  <c:v>0.52941176499999998</c:v>
                </c:pt>
                <c:pt idx="210">
                  <c:v>0.53307393000000003</c:v>
                </c:pt>
                <c:pt idx="211">
                  <c:v>0.53488372100000003</c:v>
                </c:pt>
                <c:pt idx="212">
                  <c:v>0.53488372100000003</c:v>
                </c:pt>
                <c:pt idx="213">
                  <c:v>0.53623188399999999</c:v>
                </c:pt>
                <c:pt idx="214">
                  <c:v>0.53623188399999999</c:v>
                </c:pt>
                <c:pt idx="215">
                  <c:v>0.53890489900000005</c:v>
                </c:pt>
                <c:pt idx="216">
                  <c:v>0.54372623600000003</c:v>
                </c:pt>
                <c:pt idx="217">
                  <c:v>0.54545454500000001</c:v>
                </c:pt>
                <c:pt idx="218">
                  <c:v>0.54674221000000001</c:v>
                </c:pt>
                <c:pt idx="219">
                  <c:v>0.54929577500000004</c:v>
                </c:pt>
                <c:pt idx="220">
                  <c:v>0.55390334600000002</c:v>
                </c:pt>
                <c:pt idx="221">
                  <c:v>0.55882352899999999</c:v>
                </c:pt>
                <c:pt idx="222">
                  <c:v>0.56521739100000001</c:v>
                </c:pt>
                <c:pt idx="223">
                  <c:v>0.56756756799999997</c:v>
                </c:pt>
                <c:pt idx="224">
                  <c:v>0.57446808500000002</c:v>
                </c:pt>
                <c:pt idx="225">
                  <c:v>0.57446808500000002</c:v>
                </c:pt>
                <c:pt idx="226">
                  <c:v>0.57746478899999998</c:v>
                </c:pt>
                <c:pt idx="227">
                  <c:v>0.57783641200000002</c:v>
                </c:pt>
                <c:pt idx="228">
                  <c:v>0.58333333300000001</c:v>
                </c:pt>
                <c:pt idx="229">
                  <c:v>0.58333333300000001</c:v>
                </c:pt>
                <c:pt idx="230">
                  <c:v>0.58620689699999995</c:v>
                </c:pt>
                <c:pt idx="231">
                  <c:v>0.58904109599999999</c:v>
                </c:pt>
                <c:pt idx="232">
                  <c:v>0.58904109599999999</c:v>
                </c:pt>
                <c:pt idx="233">
                  <c:v>0.59044368599999997</c:v>
                </c:pt>
                <c:pt idx="234">
                  <c:v>0.59322033900000004</c:v>
                </c:pt>
                <c:pt idx="235">
                  <c:v>0.59677419399999998</c:v>
                </c:pt>
                <c:pt idx="236">
                  <c:v>0.6</c:v>
                </c:pt>
                <c:pt idx="237">
                  <c:v>0.60132890400000005</c:v>
                </c:pt>
                <c:pt idx="238">
                  <c:v>0.60132890400000005</c:v>
                </c:pt>
                <c:pt idx="239">
                  <c:v>0.60526315799999997</c:v>
                </c:pt>
                <c:pt idx="240">
                  <c:v>0.60784313700000003</c:v>
                </c:pt>
                <c:pt idx="241">
                  <c:v>0.61290322600000002</c:v>
                </c:pt>
                <c:pt idx="242">
                  <c:v>0.61783439500000004</c:v>
                </c:pt>
                <c:pt idx="243">
                  <c:v>0.61904761900000005</c:v>
                </c:pt>
                <c:pt idx="244">
                  <c:v>0.61904761900000005</c:v>
                </c:pt>
                <c:pt idx="245">
                  <c:v>0.625</c:v>
                </c:pt>
                <c:pt idx="246">
                  <c:v>0.62732919300000001</c:v>
                </c:pt>
                <c:pt idx="247">
                  <c:v>0.62848297200000003</c:v>
                </c:pt>
                <c:pt idx="248">
                  <c:v>0.62848297200000003</c:v>
                </c:pt>
                <c:pt idx="249">
                  <c:v>0.63076923100000004</c:v>
                </c:pt>
                <c:pt idx="250">
                  <c:v>0.63302752299999998</c:v>
                </c:pt>
                <c:pt idx="251">
                  <c:v>0.634146341</c:v>
                </c:pt>
                <c:pt idx="252">
                  <c:v>0.63636363600000001</c:v>
                </c:pt>
                <c:pt idx="253">
                  <c:v>0.63855421700000004</c:v>
                </c:pt>
                <c:pt idx="254">
                  <c:v>0.64285714299999996</c:v>
                </c:pt>
                <c:pt idx="255">
                  <c:v>0.64601769899999995</c:v>
                </c:pt>
                <c:pt idx="256">
                  <c:v>0.64601769899999995</c:v>
                </c:pt>
                <c:pt idx="257">
                  <c:v>0.64705882400000003</c:v>
                </c:pt>
                <c:pt idx="258">
                  <c:v>0.64705882400000003</c:v>
                </c:pt>
                <c:pt idx="259">
                  <c:v>0.65116279099999996</c:v>
                </c:pt>
                <c:pt idx="260">
                  <c:v>0.65217391300000005</c:v>
                </c:pt>
                <c:pt idx="261">
                  <c:v>0.65217391300000005</c:v>
                </c:pt>
                <c:pt idx="262">
                  <c:v>0.65417867399999996</c:v>
                </c:pt>
                <c:pt idx="263">
                  <c:v>0.659090909</c:v>
                </c:pt>
                <c:pt idx="264">
                  <c:v>0.66005665700000005</c:v>
                </c:pt>
                <c:pt idx="265">
                  <c:v>0.66197183100000001</c:v>
                </c:pt>
                <c:pt idx="266">
                  <c:v>0.668049793</c:v>
                </c:pt>
                <c:pt idx="267">
                  <c:v>0.67391304299999999</c:v>
                </c:pt>
                <c:pt idx="268">
                  <c:v>0.675675676</c:v>
                </c:pt>
                <c:pt idx="269">
                  <c:v>0.67741935499999995</c:v>
                </c:pt>
                <c:pt idx="270">
                  <c:v>0.68085106399999995</c:v>
                </c:pt>
                <c:pt idx="271">
                  <c:v>0.68337730900000004</c:v>
                </c:pt>
                <c:pt idx="272">
                  <c:v>0.68627450999999995</c:v>
                </c:pt>
                <c:pt idx="273">
                  <c:v>0.68871595299999999</c:v>
                </c:pt>
                <c:pt idx="274">
                  <c:v>0.69491525399999998</c:v>
                </c:pt>
                <c:pt idx="275">
                  <c:v>0.69581749000000004</c:v>
                </c:pt>
                <c:pt idx="276">
                  <c:v>0.70260222999999999</c:v>
                </c:pt>
                <c:pt idx="277">
                  <c:v>0.71428571399999996</c:v>
                </c:pt>
                <c:pt idx="278">
                  <c:v>0.716312057</c:v>
                </c:pt>
                <c:pt idx="279">
                  <c:v>0.71830985899999999</c:v>
                </c:pt>
                <c:pt idx="280">
                  <c:v>0.72222222199999997</c:v>
                </c:pt>
                <c:pt idx="281">
                  <c:v>0.72413793100000001</c:v>
                </c:pt>
                <c:pt idx="282">
                  <c:v>0.72602739699999996</c:v>
                </c:pt>
                <c:pt idx="283">
                  <c:v>0.72602739699999996</c:v>
                </c:pt>
                <c:pt idx="284">
                  <c:v>0.72696245699999995</c:v>
                </c:pt>
                <c:pt idx="285">
                  <c:v>0.73333333300000003</c:v>
                </c:pt>
                <c:pt idx="286">
                  <c:v>0.73421926900000001</c:v>
                </c:pt>
                <c:pt idx="287">
                  <c:v>0.73421926900000001</c:v>
                </c:pt>
                <c:pt idx="288">
                  <c:v>0.735294118</c:v>
                </c:pt>
                <c:pt idx="289">
                  <c:v>0.73684210500000002</c:v>
                </c:pt>
                <c:pt idx="290">
                  <c:v>0.738562092</c:v>
                </c:pt>
                <c:pt idx="291">
                  <c:v>0.74193548399999998</c:v>
                </c:pt>
                <c:pt idx="292">
                  <c:v>0.74522292999999995</c:v>
                </c:pt>
                <c:pt idx="293">
                  <c:v>0.746031746</c:v>
                </c:pt>
                <c:pt idx="294">
                  <c:v>0.75</c:v>
                </c:pt>
                <c:pt idx="295">
                  <c:v>0.75155279500000005</c:v>
                </c:pt>
                <c:pt idx="296">
                  <c:v>0.75232198100000003</c:v>
                </c:pt>
                <c:pt idx="297">
                  <c:v>0.75232198100000003</c:v>
                </c:pt>
                <c:pt idx="298">
                  <c:v>0.75384615399999999</c:v>
                </c:pt>
                <c:pt idx="299">
                  <c:v>0.75609756100000003</c:v>
                </c:pt>
                <c:pt idx="300">
                  <c:v>0.75757575799999999</c:v>
                </c:pt>
                <c:pt idx="301">
                  <c:v>0.75806451600000002</c:v>
                </c:pt>
                <c:pt idx="302">
                  <c:v>0.75903614500000005</c:v>
                </c:pt>
                <c:pt idx="303">
                  <c:v>0.76190476200000001</c:v>
                </c:pt>
                <c:pt idx="304">
                  <c:v>0.76401179900000005</c:v>
                </c:pt>
                <c:pt idx="305">
                  <c:v>0.764705882</c:v>
                </c:pt>
                <c:pt idx="306">
                  <c:v>0.76744186000000003</c:v>
                </c:pt>
                <c:pt idx="307">
                  <c:v>0.76744186000000003</c:v>
                </c:pt>
                <c:pt idx="308">
                  <c:v>0.768115942</c:v>
                </c:pt>
                <c:pt idx="309">
                  <c:v>0.768115942</c:v>
                </c:pt>
                <c:pt idx="310">
                  <c:v>0.76945244999999995</c:v>
                </c:pt>
                <c:pt idx="311">
                  <c:v>0.77272727299999999</c:v>
                </c:pt>
                <c:pt idx="312">
                  <c:v>0.77337110499999995</c:v>
                </c:pt>
                <c:pt idx="313">
                  <c:v>0.77464788699999998</c:v>
                </c:pt>
                <c:pt idx="314">
                  <c:v>0.78260869600000005</c:v>
                </c:pt>
                <c:pt idx="315">
                  <c:v>0.78378378400000004</c:v>
                </c:pt>
                <c:pt idx="316">
                  <c:v>0.78723404299999999</c:v>
                </c:pt>
                <c:pt idx="317">
                  <c:v>0.78891820599999996</c:v>
                </c:pt>
                <c:pt idx="318">
                  <c:v>0.79166666699999999</c:v>
                </c:pt>
                <c:pt idx="319">
                  <c:v>0.79661016900000003</c:v>
                </c:pt>
                <c:pt idx="320">
                  <c:v>0.80952380999999995</c:v>
                </c:pt>
                <c:pt idx="321">
                  <c:v>0.81651376099999995</c:v>
                </c:pt>
                <c:pt idx="322">
                  <c:v>0.82300885000000001</c:v>
                </c:pt>
                <c:pt idx="323">
                  <c:v>0.82352941199999996</c:v>
                </c:pt>
                <c:pt idx="324">
                  <c:v>0.83402489599999996</c:v>
                </c:pt>
                <c:pt idx="325">
                  <c:v>0.83870967699999999</c:v>
                </c:pt>
                <c:pt idx="326">
                  <c:v>0.84313725500000003</c:v>
                </c:pt>
                <c:pt idx="327">
                  <c:v>0.84435797700000004</c:v>
                </c:pt>
                <c:pt idx="328">
                  <c:v>0.84790874500000002</c:v>
                </c:pt>
                <c:pt idx="329">
                  <c:v>0.85130111500000005</c:v>
                </c:pt>
                <c:pt idx="330">
                  <c:v>0.85815602800000002</c:v>
                </c:pt>
                <c:pt idx="331">
                  <c:v>0.85915492999999998</c:v>
                </c:pt>
                <c:pt idx="332">
                  <c:v>0.86111111100000004</c:v>
                </c:pt>
                <c:pt idx="333">
                  <c:v>0.86206896600000005</c:v>
                </c:pt>
                <c:pt idx="334">
                  <c:v>0.86301369900000002</c:v>
                </c:pt>
                <c:pt idx="335">
                  <c:v>0.86301369900000002</c:v>
                </c:pt>
                <c:pt idx="336">
                  <c:v>0.86348122900000002</c:v>
                </c:pt>
                <c:pt idx="337">
                  <c:v>0.86666666699999995</c:v>
                </c:pt>
                <c:pt idx="338">
                  <c:v>0.86710963500000005</c:v>
                </c:pt>
                <c:pt idx="339">
                  <c:v>0.86710963500000005</c:v>
                </c:pt>
                <c:pt idx="340">
                  <c:v>0.86842105300000005</c:v>
                </c:pt>
                <c:pt idx="341">
                  <c:v>0.869281046</c:v>
                </c:pt>
                <c:pt idx="342">
                  <c:v>0.87096774200000004</c:v>
                </c:pt>
                <c:pt idx="343">
                  <c:v>0.87261146499999998</c:v>
                </c:pt>
                <c:pt idx="344">
                  <c:v>0.87301587300000005</c:v>
                </c:pt>
                <c:pt idx="345">
                  <c:v>0.875</c:v>
                </c:pt>
                <c:pt idx="346">
                  <c:v>0.875518672</c:v>
                </c:pt>
                <c:pt idx="347">
                  <c:v>0.87577639799999996</c:v>
                </c:pt>
                <c:pt idx="348">
                  <c:v>0.876160991</c:v>
                </c:pt>
                <c:pt idx="349">
                  <c:v>0.876160991</c:v>
                </c:pt>
                <c:pt idx="350">
                  <c:v>0.87692307700000005</c:v>
                </c:pt>
                <c:pt idx="351">
                  <c:v>0.87804877999999997</c:v>
                </c:pt>
                <c:pt idx="352">
                  <c:v>0.87878787899999999</c:v>
                </c:pt>
                <c:pt idx="353">
                  <c:v>0.87951807199999998</c:v>
                </c:pt>
                <c:pt idx="354">
                  <c:v>0.88095238099999995</c:v>
                </c:pt>
                <c:pt idx="355">
                  <c:v>0.88200590000000001</c:v>
                </c:pt>
                <c:pt idx="356">
                  <c:v>0.88235294099999995</c:v>
                </c:pt>
                <c:pt idx="357">
                  <c:v>0.88372092999999996</c:v>
                </c:pt>
                <c:pt idx="358">
                  <c:v>0.88405797100000005</c:v>
                </c:pt>
                <c:pt idx="359">
                  <c:v>0.88405797100000005</c:v>
                </c:pt>
                <c:pt idx="360">
                  <c:v>0.88472622499999998</c:v>
                </c:pt>
                <c:pt idx="361">
                  <c:v>0.88636363600000001</c:v>
                </c:pt>
                <c:pt idx="362">
                  <c:v>0.88668555199999999</c:v>
                </c:pt>
                <c:pt idx="363">
                  <c:v>0.88732394400000003</c:v>
                </c:pt>
                <c:pt idx="364">
                  <c:v>0.88847583600000002</c:v>
                </c:pt>
                <c:pt idx="365">
                  <c:v>0.89130434800000002</c:v>
                </c:pt>
                <c:pt idx="366">
                  <c:v>0.89189189199999996</c:v>
                </c:pt>
                <c:pt idx="367">
                  <c:v>0.89361702099999996</c:v>
                </c:pt>
                <c:pt idx="368">
                  <c:v>0.89445910299999998</c:v>
                </c:pt>
                <c:pt idx="369">
                  <c:v>0.89830508499999995</c:v>
                </c:pt>
                <c:pt idx="370">
                  <c:v>0.90476190499999998</c:v>
                </c:pt>
                <c:pt idx="371">
                  <c:v>0.90712074300000001</c:v>
                </c:pt>
                <c:pt idx="372">
                  <c:v>0.90853658500000001</c:v>
                </c:pt>
                <c:pt idx="373">
                  <c:v>0.909090909</c:v>
                </c:pt>
                <c:pt idx="374">
                  <c:v>0.91071428600000004</c:v>
                </c:pt>
                <c:pt idx="375">
                  <c:v>0.91150442499999995</c:v>
                </c:pt>
                <c:pt idx="376">
                  <c:v>0.91176470600000004</c:v>
                </c:pt>
                <c:pt idx="377">
                  <c:v>0.91701244800000004</c:v>
                </c:pt>
                <c:pt idx="378">
                  <c:v>0.91935483900000003</c:v>
                </c:pt>
                <c:pt idx="379">
                  <c:v>0.92084432699999996</c:v>
                </c:pt>
                <c:pt idx="380">
                  <c:v>0.92565055799999996</c:v>
                </c:pt>
                <c:pt idx="381">
                  <c:v>0.93808049500000001</c:v>
                </c:pt>
                <c:pt idx="382">
                  <c:v>0.93902439000000004</c:v>
                </c:pt>
                <c:pt idx="383">
                  <c:v>0.93939393900000001</c:v>
                </c:pt>
                <c:pt idx="384">
                  <c:v>0.94047619000000005</c:v>
                </c:pt>
                <c:pt idx="385">
                  <c:v>0.94100295</c:v>
                </c:pt>
                <c:pt idx="386">
                  <c:v>0.94722955099999995</c:v>
                </c:pt>
                <c:pt idx="387">
                  <c:v>0.95850622399999996</c:v>
                </c:pt>
                <c:pt idx="388">
                  <c:v>0.96282527900000003</c:v>
                </c:pt>
                <c:pt idx="389">
                  <c:v>0.96904024799999999</c:v>
                </c:pt>
                <c:pt idx="390">
                  <c:v>0.96951219499999997</c:v>
                </c:pt>
                <c:pt idx="391">
                  <c:v>0.96969696999999999</c:v>
                </c:pt>
                <c:pt idx="392">
                  <c:v>0.97023809500000002</c:v>
                </c:pt>
                <c:pt idx="393">
                  <c:v>0.97050147499999995</c:v>
                </c:pt>
                <c:pt idx="394">
                  <c:v>0.97361477600000002</c:v>
                </c:pt>
                <c:pt idx="395">
                  <c:v>0.97925311199999998</c:v>
                </c:pt>
                <c:pt idx="396">
                  <c:v>0.98141263899999998</c:v>
                </c:pt>
                <c:pt idx="397">
                  <c:v>0.984520124</c:v>
                </c:pt>
                <c:pt idx="398">
                  <c:v>0.98475609799999997</c:v>
                </c:pt>
                <c:pt idx="399">
                  <c:v>0.984848485</c:v>
                </c:pt>
                <c:pt idx="400">
                  <c:v>0.98511904800000005</c:v>
                </c:pt>
                <c:pt idx="401">
                  <c:v>0.98525073699999999</c:v>
                </c:pt>
                <c:pt idx="402">
                  <c:v>0.98680738800000001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</c:numCache>
            </c:numRef>
          </c:xVal>
          <c:yVal>
            <c:numRef>
              <c:f>'blade width'!$B$2:$B$453</c:f>
              <c:numCache>
                <c:formatCode>General</c:formatCode>
                <c:ptCount val="452"/>
                <c:pt idx="0">
                  <c:v>6.6666666999999999E-2</c:v>
                </c:pt>
                <c:pt idx="1">
                  <c:v>0</c:v>
                </c:pt>
                <c:pt idx="2">
                  <c:v>0.14285714299999999</c:v>
                </c:pt>
                <c:pt idx="3">
                  <c:v>0.21428571399999999</c:v>
                </c:pt>
                <c:pt idx="4">
                  <c:v>0.26666666700000002</c:v>
                </c:pt>
                <c:pt idx="5">
                  <c:v>0.16666666699999999</c:v>
                </c:pt>
                <c:pt idx="6">
                  <c:v>0.125</c:v>
                </c:pt>
                <c:pt idx="7">
                  <c:v>0.25</c:v>
                </c:pt>
                <c:pt idx="8">
                  <c:v>0.21428571399999999</c:v>
                </c:pt>
                <c:pt idx="9">
                  <c:v>0.30769230800000003</c:v>
                </c:pt>
                <c:pt idx="10">
                  <c:v>0.2</c:v>
                </c:pt>
                <c:pt idx="11">
                  <c:v>0.4</c:v>
                </c:pt>
                <c:pt idx="12">
                  <c:v>0.30769230800000003</c:v>
                </c:pt>
                <c:pt idx="13">
                  <c:v>0.23076923099999999</c:v>
                </c:pt>
                <c:pt idx="14">
                  <c:v>0.4</c:v>
                </c:pt>
                <c:pt idx="15">
                  <c:v>0.25</c:v>
                </c:pt>
                <c:pt idx="16">
                  <c:v>0.44444444399999999</c:v>
                </c:pt>
                <c:pt idx="17">
                  <c:v>0.30769230800000003</c:v>
                </c:pt>
                <c:pt idx="18">
                  <c:v>0.25</c:v>
                </c:pt>
                <c:pt idx="19">
                  <c:v>0.25</c:v>
                </c:pt>
                <c:pt idx="20">
                  <c:v>0.125</c:v>
                </c:pt>
                <c:pt idx="21">
                  <c:v>0.38461538499999998</c:v>
                </c:pt>
                <c:pt idx="22">
                  <c:v>0.33333333300000001</c:v>
                </c:pt>
                <c:pt idx="23">
                  <c:v>0.46666666699999998</c:v>
                </c:pt>
                <c:pt idx="24">
                  <c:v>0.36363636399999999</c:v>
                </c:pt>
                <c:pt idx="25">
                  <c:v>0.41176470599999998</c:v>
                </c:pt>
                <c:pt idx="26">
                  <c:v>0.25</c:v>
                </c:pt>
                <c:pt idx="27">
                  <c:v>0.28571428599999998</c:v>
                </c:pt>
                <c:pt idx="28">
                  <c:v>0.30769230800000003</c:v>
                </c:pt>
                <c:pt idx="29">
                  <c:v>0.30769230800000003</c:v>
                </c:pt>
                <c:pt idx="30">
                  <c:v>0.33333333300000001</c:v>
                </c:pt>
                <c:pt idx="31">
                  <c:v>0.75</c:v>
                </c:pt>
                <c:pt idx="32">
                  <c:v>0.46666666699999998</c:v>
                </c:pt>
                <c:pt idx="33">
                  <c:v>0.30769230800000003</c:v>
                </c:pt>
                <c:pt idx="34">
                  <c:v>0.28571428599999998</c:v>
                </c:pt>
                <c:pt idx="35">
                  <c:v>0.44444444399999999</c:v>
                </c:pt>
                <c:pt idx="36">
                  <c:v>0.33333333300000001</c:v>
                </c:pt>
                <c:pt idx="37">
                  <c:v>0.41666666699999999</c:v>
                </c:pt>
                <c:pt idx="38">
                  <c:v>0.41666666699999999</c:v>
                </c:pt>
                <c:pt idx="39">
                  <c:v>0.5</c:v>
                </c:pt>
                <c:pt idx="40">
                  <c:v>0.35714285699999998</c:v>
                </c:pt>
                <c:pt idx="41">
                  <c:v>0.5</c:v>
                </c:pt>
                <c:pt idx="42">
                  <c:v>0.6</c:v>
                </c:pt>
                <c:pt idx="43">
                  <c:v>0.28571428599999998</c:v>
                </c:pt>
                <c:pt idx="44">
                  <c:v>0.428571429</c:v>
                </c:pt>
                <c:pt idx="45">
                  <c:v>0.4</c:v>
                </c:pt>
                <c:pt idx="46">
                  <c:v>0.5</c:v>
                </c:pt>
                <c:pt idx="47">
                  <c:v>0.41666666699999999</c:v>
                </c:pt>
                <c:pt idx="48">
                  <c:v>0.6</c:v>
                </c:pt>
                <c:pt idx="49">
                  <c:v>0.55555555599999995</c:v>
                </c:pt>
                <c:pt idx="50">
                  <c:v>0.571428571</c:v>
                </c:pt>
                <c:pt idx="51">
                  <c:v>0.571428571</c:v>
                </c:pt>
                <c:pt idx="52">
                  <c:v>0.375</c:v>
                </c:pt>
                <c:pt idx="53">
                  <c:v>0.53333333299999997</c:v>
                </c:pt>
                <c:pt idx="54">
                  <c:v>0.55555555599999995</c:v>
                </c:pt>
                <c:pt idx="55">
                  <c:v>0.53846153799999996</c:v>
                </c:pt>
                <c:pt idx="56">
                  <c:v>0.5</c:v>
                </c:pt>
                <c:pt idx="57">
                  <c:v>0.61538461499999997</c:v>
                </c:pt>
                <c:pt idx="58">
                  <c:v>0.5</c:v>
                </c:pt>
                <c:pt idx="59">
                  <c:v>0.5</c:v>
                </c:pt>
                <c:pt idx="60">
                  <c:v>0.53333333299999997</c:v>
                </c:pt>
                <c:pt idx="61">
                  <c:v>0.53846153799999996</c:v>
                </c:pt>
                <c:pt idx="62">
                  <c:v>0.46153846199999998</c:v>
                </c:pt>
                <c:pt idx="63">
                  <c:v>0.5625</c:v>
                </c:pt>
                <c:pt idx="64">
                  <c:v>0.5</c:v>
                </c:pt>
                <c:pt idx="65">
                  <c:v>0.6</c:v>
                </c:pt>
                <c:pt idx="66">
                  <c:v>0.66666666699999999</c:v>
                </c:pt>
                <c:pt idx="67">
                  <c:v>0.58333333300000001</c:v>
                </c:pt>
                <c:pt idx="68">
                  <c:v>0.375</c:v>
                </c:pt>
                <c:pt idx="69">
                  <c:v>0.4</c:v>
                </c:pt>
                <c:pt idx="70">
                  <c:v>0.7</c:v>
                </c:pt>
                <c:pt idx="71">
                  <c:v>0.61538461499999997</c:v>
                </c:pt>
                <c:pt idx="72">
                  <c:v>0.64285714299999996</c:v>
                </c:pt>
                <c:pt idx="73">
                  <c:v>0.61538461499999997</c:v>
                </c:pt>
                <c:pt idx="74">
                  <c:v>0.53846153799999996</c:v>
                </c:pt>
                <c:pt idx="75">
                  <c:v>0.54545454500000001</c:v>
                </c:pt>
                <c:pt idx="76">
                  <c:v>0.53846153799999996</c:v>
                </c:pt>
                <c:pt idx="77">
                  <c:v>0.5</c:v>
                </c:pt>
                <c:pt idx="78">
                  <c:v>0.75</c:v>
                </c:pt>
                <c:pt idx="79">
                  <c:v>0.72727272700000001</c:v>
                </c:pt>
                <c:pt idx="80">
                  <c:v>0.64705882400000003</c:v>
                </c:pt>
                <c:pt idx="81">
                  <c:v>0.58333333300000001</c:v>
                </c:pt>
                <c:pt idx="82">
                  <c:v>0.71428571399999996</c:v>
                </c:pt>
                <c:pt idx="83">
                  <c:v>0.58333333300000001</c:v>
                </c:pt>
                <c:pt idx="84">
                  <c:v>0.66666666699999999</c:v>
                </c:pt>
                <c:pt idx="85">
                  <c:v>0.5</c:v>
                </c:pt>
                <c:pt idx="86">
                  <c:v>0.75</c:v>
                </c:pt>
                <c:pt idx="87">
                  <c:v>0.571428571</c:v>
                </c:pt>
                <c:pt idx="88">
                  <c:v>0.69230769199999997</c:v>
                </c:pt>
                <c:pt idx="89">
                  <c:v>0.58333333300000001</c:v>
                </c:pt>
                <c:pt idx="90">
                  <c:v>0.8</c:v>
                </c:pt>
                <c:pt idx="91">
                  <c:v>0.66666666699999999</c:v>
                </c:pt>
                <c:pt idx="92">
                  <c:v>0.64285714299999996</c:v>
                </c:pt>
                <c:pt idx="93">
                  <c:v>0.77777777800000003</c:v>
                </c:pt>
                <c:pt idx="94">
                  <c:v>0.77777777800000003</c:v>
                </c:pt>
                <c:pt idx="95">
                  <c:v>0.5</c:v>
                </c:pt>
                <c:pt idx="96">
                  <c:v>0.58333333300000001</c:v>
                </c:pt>
                <c:pt idx="97">
                  <c:v>0.8</c:v>
                </c:pt>
                <c:pt idx="98">
                  <c:v>0.76923076899999998</c:v>
                </c:pt>
                <c:pt idx="99">
                  <c:v>0.71428571399999996</c:v>
                </c:pt>
                <c:pt idx="100">
                  <c:v>0.78571428600000004</c:v>
                </c:pt>
                <c:pt idx="101">
                  <c:v>0.78571428600000004</c:v>
                </c:pt>
                <c:pt idx="102">
                  <c:v>0.69230769199999997</c:v>
                </c:pt>
                <c:pt idx="103">
                  <c:v>0.8</c:v>
                </c:pt>
                <c:pt idx="104">
                  <c:v>1</c:v>
                </c:pt>
                <c:pt idx="105">
                  <c:v>0.66666666699999999</c:v>
                </c:pt>
                <c:pt idx="106">
                  <c:v>0.75</c:v>
                </c:pt>
                <c:pt idx="107">
                  <c:v>0.64285714299999996</c:v>
                </c:pt>
                <c:pt idx="108">
                  <c:v>0.69230769199999997</c:v>
                </c:pt>
                <c:pt idx="109">
                  <c:v>0.75</c:v>
                </c:pt>
                <c:pt idx="110">
                  <c:v>0.84615384599999999</c:v>
                </c:pt>
                <c:pt idx="111">
                  <c:v>0.66666666699999999</c:v>
                </c:pt>
                <c:pt idx="112">
                  <c:v>0.8</c:v>
                </c:pt>
                <c:pt idx="113">
                  <c:v>0.75</c:v>
                </c:pt>
                <c:pt idx="114">
                  <c:v>0.85714285700000004</c:v>
                </c:pt>
                <c:pt idx="115">
                  <c:v>0.5</c:v>
                </c:pt>
                <c:pt idx="116">
                  <c:v>0.8</c:v>
                </c:pt>
                <c:pt idx="117">
                  <c:v>0.5</c:v>
                </c:pt>
                <c:pt idx="118">
                  <c:v>0.85714285700000004</c:v>
                </c:pt>
                <c:pt idx="119">
                  <c:v>0.69230769199999997</c:v>
                </c:pt>
                <c:pt idx="120">
                  <c:v>0.81818181800000001</c:v>
                </c:pt>
                <c:pt idx="121">
                  <c:v>0.8</c:v>
                </c:pt>
                <c:pt idx="122">
                  <c:v>0.69230769199999997</c:v>
                </c:pt>
                <c:pt idx="123">
                  <c:v>0.2</c:v>
                </c:pt>
                <c:pt idx="124">
                  <c:v>0.8</c:v>
                </c:pt>
                <c:pt idx="125">
                  <c:v>0.9</c:v>
                </c:pt>
                <c:pt idx="126">
                  <c:v>0.84615384599999999</c:v>
                </c:pt>
                <c:pt idx="127">
                  <c:v>0.75</c:v>
                </c:pt>
                <c:pt idx="128">
                  <c:v>0.75</c:v>
                </c:pt>
                <c:pt idx="129">
                  <c:v>0.71428571399999996</c:v>
                </c:pt>
                <c:pt idx="130">
                  <c:v>0.77777777800000003</c:v>
                </c:pt>
                <c:pt idx="131">
                  <c:v>0.91666666699999999</c:v>
                </c:pt>
                <c:pt idx="132">
                  <c:v>0.909090909</c:v>
                </c:pt>
                <c:pt idx="133">
                  <c:v>0.82352941199999996</c:v>
                </c:pt>
                <c:pt idx="134">
                  <c:v>0.86666666699999995</c:v>
                </c:pt>
                <c:pt idx="135">
                  <c:v>0.83333333300000001</c:v>
                </c:pt>
                <c:pt idx="136">
                  <c:v>0.71428571399999996</c:v>
                </c:pt>
                <c:pt idx="137">
                  <c:v>0.88888888899999996</c:v>
                </c:pt>
                <c:pt idx="138">
                  <c:v>0.75</c:v>
                </c:pt>
                <c:pt idx="139">
                  <c:v>0.78571428600000004</c:v>
                </c:pt>
                <c:pt idx="140">
                  <c:v>0.75</c:v>
                </c:pt>
                <c:pt idx="141">
                  <c:v>0.84615384599999999</c:v>
                </c:pt>
                <c:pt idx="142">
                  <c:v>0.8</c:v>
                </c:pt>
                <c:pt idx="143">
                  <c:v>0.78571428600000004</c:v>
                </c:pt>
                <c:pt idx="144">
                  <c:v>0.84615384599999999</c:v>
                </c:pt>
                <c:pt idx="145">
                  <c:v>0.83333333300000001</c:v>
                </c:pt>
                <c:pt idx="146">
                  <c:v>0.75</c:v>
                </c:pt>
                <c:pt idx="147">
                  <c:v>0.75</c:v>
                </c:pt>
                <c:pt idx="148">
                  <c:v>0.84615384599999999</c:v>
                </c:pt>
                <c:pt idx="149">
                  <c:v>0.93333333299999999</c:v>
                </c:pt>
                <c:pt idx="150">
                  <c:v>0.85714285700000004</c:v>
                </c:pt>
                <c:pt idx="151">
                  <c:v>0.928571429</c:v>
                </c:pt>
                <c:pt idx="152">
                  <c:v>0.928571429</c:v>
                </c:pt>
                <c:pt idx="153">
                  <c:v>0.93333333299999999</c:v>
                </c:pt>
                <c:pt idx="154">
                  <c:v>0.92307692299999999</c:v>
                </c:pt>
                <c:pt idx="155">
                  <c:v>0.83333333300000001</c:v>
                </c:pt>
                <c:pt idx="156">
                  <c:v>0.77777777800000003</c:v>
                </c:pt>
                <c:pt idx="157">
                  <c:v>0.9375</c:v>
                </c:pt>
                <c:pt idx="158">
                  <c:v>0.76923076899999998</c:v>
                </c:pt>
                <c:pt idx="159">
                  <c:v>0.875</c:v>
                </c:pt>
                <c:pt idx="160">
                  <c:v>0.928571429</c:v>
                </c:pt>
                <c:pt idx="161">
                  <c:v>0.83333333300000001</c:v>
                </c:pt>
                <c:pt idx="162">
                  <c:v>0.75</c:v>
                </c:pt>
                <c:pt idx="163">
                  <c:v>0.928571429</c:v>
                </c:pt>
                <c:pt idx="164">
                  <c:v>0.84615384599999999</c:v>
                </c:pt>
                <c:pt idx="165">
                  <c:v>0.909090909</c:v>
                </c:pt>
                <c:pt idx="166">
                  <c:v>0.76923076899999998</c:v>
                </c:pt>
                <c:pt idx="167">
                  <c:v>1</c:v>
                </c:pt>
                <c:pt idx="168">
                  <c:v>0.83333333300000001</c:v>
                </c:pt>
                <c:pt idx="169">
                  <c:v>0.83333333300000001</c:v>
                </c:pt>
                <c:pt idx="170">
                  <c:v>0.83333333300000001</c:v>
                </c:pt>
                <c:pt idx="171">
                  <c:v>0.85714285700000004</c:v>
                </c:pt>
                <c:pt idx="172">
                  <c:v>0.78571428600000004</c:v>
                </c:pt>
                <c:pt idx="173">
                  <c:v>0.93333333299999999</c:v>
                </c:pt>
                <c:pt idx="174">
                  <c:v>1</c:v>
                </c:pt>
                <c:pt idx="175">
                  <c:v>0.8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0.88888888899999996</c:v>
                </c:pt>
                <c:pt idx="181">
                  <c:v>0.875</c:v>
                </c:pt>
                <c:pt idx="182">
                  <c:v>1</c:v>
                </c:pt>
                <c:pt idx="183">
                  <c:v>0.92307692299999999</c:v>
                </c:pt>
                <c:pt idx="184">
                  <c:v>1</c:v>
                </c:pt>
                <c:pt idx="185">
                  <c:v>0.94117647100000001</c:v>
                </c:pt>
                <c:pt idx="186">
                  <c:v>1</c:v>
                </c:pt>
                <c:pt idx="187">
                  <c:v>1</c:v>
                </c:pt>
                <c:pt idx="188">
                  <c:v>0.92307692299999999</c:v>
                </c:pt>
                <c:pt idx="189">
                  <c:v>1</c:v>
                </c:pt>
                <c:pt idx="190">
                  <c:v>0.85714285700000004</c:v>
                </c:pt>
                <c:pt idx="191">
                  <c:v>0.83333333300000001</c:v>
                </c:pt>
                <c:pt idx="192">
                  <c:v>0.9</c:v>
                </c:pt>
                <c:pt idx="193">
                  <c:v>1</c:v>
                </c:pt>
                <c:pt idx="194">
                  <c:v>0.928571429</c:v>
                </c:pt>
                <c:pt idx="195">
                  <c:v>0.91666666699999999</c:v>
                </c:pt>
                <c:pt idx="196">
                  <c:v>0.93333333299999999</c:v>
                </c:pt>
                <c:pt idx="197">
                  <c:v>1</c:v>
                </c:pt>
                <c:pt idx="198">
                  <c:v>0.928571429</c:v>
                </c:pt>
                <c:pt idx="199">
                  <c:v>1</c:v>
                </c:pt>
                <c:pt idx="200">
                  <c:v>1</c:v>
                </c:pt>
                <c:pt idx="201">
                  <c:v>0.91666666699999999</c:v>
                </c:pt>
                <c:pt idx="202">
                  <c:v>1</c:v>
                </c:pt>
                <c:pt idx="203">
                  <c:v>0.928571429</c:v>
                </c:pt>
                <c:pt idx="204">
                  <c:v>0.92307692299999999</c:v>
                </c:pt>
                <c:pt idx="205">
                  <c:v>0.9375</c:v>
                </c:pt>
                <c:pt idx="206">
                  <c:v>1</c:v>
                </c:pt>
                <c:pt idx="207">
                  <c:v>0.91666666699999999</c:v>
                </c:pt>
                <c:pt idx="208">
                  <c:v>0.91666666699999999</c:v>
                </c:pt>
                <c:pt idx="209">
                  <c:v>0.875</c:v>
                </c:pt>
                <c:pt idx="210">
                  <c:v>1</c:v>
                </c:pt>
                <c:pt idx="211">
                  <c:v>0.75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0.92307692299999999</c:v>
                </c:pt>
                <c:pt idx="216">
                  <c:v>0.88888888899999996</c:v>
                </c:pt>
                <c:pt idx="217">
                  <c:v>0.91666666699999999</c:v>
                </c:pt>
                <c:pt idx="218">
                  <c:v>0.91666666699999999</c:v>
                </c:pt>
                <c:pt idx="219">
                  <c:v>0.928571429</c:v>
                </c:pt>
                <c:pt idx="220">
                  <c:v>1</c:v>
                </c:pt>
                <c:pt idx="221">
                  <c:v>1</c:v>
                </c:pt>
                <c:pt idx="222">
                  <c:v>0.88888888899999996</c:v>
                </c:pt>
                <c:pt idx="223">
                  <c:v>1</c:v>
                </c:pt>
                <c:pt idx="224">
                  <c:v>0.92307692299999999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0.91666666699999999</c:v>
                </c:pt>
                <c:pt idx="242">
                  <c:v>1</c:v>
                </c:pt>
                <c:pt idx="243">
                  <c:v>1</c:v>
                </c:pt>
                <c:pt idx="244">
                  <c:v>0.928571429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0.93333333299999999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0.875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0.9</c:v>
                </c:pt>
                <c:pt idx="284">
                  <c:v>0.92307692299999999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0.928571429</c:v>
                </c:pt>
                <c:pt idx="298">
                  <c:v>0.93333333299999999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0.92307692299999999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0.928571429</c:v>
                </c:pt>
                <c:pt idx="314">
                  <c:v>0.88888888899999996</c:v>
                </c:pt>
                <c:pt idx="315">
                  <c:v>1</c:v>
                </c:pt>
                <c:pt idx="316">
                  <c:v>0.92307692299999999</c:v>
                </c:pt>
                <c:pt idx="317">
                  <c:v>1</c:v>
                </c:pt>
                <c:pt idx="318">
                  <c:v>0.75</c:v>
                </c:pt>
                <c:pt idx="319">
                  <c:v>0.92307692299999999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0.928571429</c:v>
                </c:pt>
                <c:pt idx="324">
                  <c:v>0.93333333299999999</c:v>
                </c:pt>
                <c:pt idx="325">
                  <c:v>1</c:v>
                </c:pt>
                <c:pt idx="326">
                  <c:v>0.91666666699999999</c:v>
                </c:pt>
                <c:pt idx="327">
                  <c:v>0.92307692299999999</c:v>
                </c:pt>
                <c:pt idx="328">
                  <c:v>0.88888888899999996</c:v>
                </c:pt>
                <c:pt idx="329">
                  <c:v>1</c:v>
                </c:pt>
                <c:pt idx="330">
                  <c:v>0.83333333300000001</c:v>
                </c:pt>
                <c:pt idx="331">
                  <c:v>0.86666666699999995</c:v>
                </c:pt>
                <c:pt idx="332">
                  <c:v>0.9</c:v>
                </c:pt>
                <c:pt idx="333">
                  <c:v>0.8</c:v>
                </c:pt>
                <c:pt idx="334">
                  <c:v>1</c:v>
                </c:pt>
                <c:pt idx="335">
                  <c:v>0.9</c:v>
                </c:pt>
                <c:pt idx="336">
                  <c:v>0.92307692299999999</c:v>
                </c:pt>
                <c:pt idx="337">
                  <c:v>1</c:v>
                </c:pt>
                <c:pt idx="338">
                  <c:v>0.909090909</c:v>
                </c:pt>
                <c:pt idx="339">
                  <c:v>0.94117647100000001</c:v>
                </c:pt>
                <c:pt idx="340">
                  <c:v>0.83333333300000001</c:v>
                </c:pt>
                <c:pt idx="341">
                  <c:v>0.85714285700000004</c:v>
                </c:pt>
                <c:pt idx="342">
                  <c:v>0.91666666699999999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0.93333333299999999</c:v>
                </c:pt>
                <c:pt idx="347">
                  <c:v>0.86666666699999995</c:v>
                </c:pt>
                <c:pt idx="348">
                  <c:v>0.85714285700000004</c:v>
                </c:pt>
                <c:pt idx="349">
                  <c:v>0.85714285700000004</c:v>
                </c:pt>
                <c:pt idx="350">
                  <c:v>0.86666666699999995</c:v>
                </c:pt>
                <c:pt idx="351">
                  <c:v>0.91666666699999999</c:v>
                </c:pt>
                <c:pt idx="352">
                  <c:v>0.9375</c:v>
                </c:pt>
                <c:pt idx="353">
                  <c:v>0.92307692299999999</c:v>
                </c:pt>
                <c:pt idx="354">
                  <c:v>0.9375</c:v>
                </c:pt>
                <c:pt idx="355">
                  <c:v>1</c:v>
                </c:pt>
                <c:pt idx="356">
                  <c:v>0.875</c:v>
                </c:pt>
                <c:pt idx="357">
                  <c:v>0.928571429</c:v>
                </c:pt>
                <c:pt idx="358">
                  <c:v>0.92307692299999999</c:v>
                </c:pt>
                <c:pt idx="359">
                  <c:v>0.909090909</c:v>
                </c:pt>
                <c:pt idx="360">
                  <c:v>0.92307692299999999</c:v>
                </c:pt>
                <c:pt idx="361">
                  <c:v>0.91666666699999999</c:v>
                </c:pt>
                <c:pt idx="362">
                  <c:v>0.91666666699999999</c:v>
                </c:pt>
                <c:pt idx="363">
                  <c:v>0.928571429</c:v>
                </c:pt>
                <c:pt idx="364">
                  <c:v>0.928571429</c:v>
                </c:pt>
                <c:pt idx="365">
                  <c:v>0.77777777800000003</c:v>
                </c:pt>
                <c:pt idx="366">
                  <c:v>0.875</c:v>
                </c:pt>
                <c:pt idx="367">
                  <c:v>0.84615384599999999</c:v>
                </c:pt>
                <c:pt idx="368">
                  <c:v>0.92307692299999999</c:v>
                </c:pt>
                <c:pt idx="369">
                  <c:v>0.84615384599999999</c:v>
                </c:pt>
                <c:pt idx="370">
                  <c:v>1</c:v>
                </c:pt>
                <c:pt idx="371">
                  <c:v>0.85714285700000004</c:v>
                </c:pt>
                <c:pt idx="372">
                  <c:v>0.83333333300000001</c:v>
                </c:pt>
                <c:pt idx="373">
                  <c:v>0.875</c:v>
                </c:pt>
                <c:pt idx="374">
                  <c:v>0.9375</c:v>
                </c:pt>
                <c:pt idx="375">
                  <c:v>0.91666666699999999</c:v>
                </c:pt>
                <c:pt idx="376">
                  <c:v>0.85714285700000004</c:v>
                </c:pt>
                <c:pt idx="377">
                  <c:v>0.93333333299999999</c:v>
                </c:pt>
                <c:pt idx="378">
                  <c:v>0.928571429</c:v>
                </c:pt>
                <c:pt idx="379">
                  <c:v>0.92307692299999999</c:v>
                </c:pt>
                <c:pt idx="380">
                  <c:v>0.85714285700000004</c:v>
                </c:pt>
                <c:pt idx="381">
                  <c:v>0.78571428600000004</c:v>
                </c:pt>
                <c:pt idx="382">
                  <c:v>0.83333333300000001</c:v>
                </c:pt>
                <c:pt idx="383">
                  <c:v>0.875</c:v>
                </c:pt>
                <c:pt idx="384">
                  <c:v>0.875</c:v>
                </c:pt>
                <c:pt idx="385">
                  <c:v>0.91666666699999999</c:v>
                </c:pt>
                <c:pt idx="386">
                  <c:v>0.84615384599999999</c:v>
                </c:pt>
                <c:pt idx="387">
                  <c:v>0.86666666699999995</c:v>
                </c:pt>
                <c:pt idx="388">
                  <c:v>0.78571428600000004</c:v>
                </c:pt>
                <c:pt idx="389">
                  <c:v>0.71428571399999996</c:v>
                </c:pt>
                <c:pt idx="390">
                  <c:v>0.75</c:v>
                </c:pt>
                <c:pt idx="391">
                  <c:v>0.75</c:v>
                </c:pt>
                <c:pt idx="392">
                  <c:v>0.75</c:v>
                </c:pt>
                <c:pt idx="393">
                  <c:v>0.83333333300000001</c:v>
                </c:pt>
                <c:pt idx="394">
                  <c:v>0.76923076899999998</c:v>
                </c:pt>
                <c:pt idx="395">
                  <c:v>0.8</c:v>
                </c:pt>
                <c:pt idx="396">
                  <c:v>0.71428571399999996</c:v>
                </c:pt>
                <c:pt idx="397">
                  <c:v>0.71428571399999996</c:v>
                </c:pt>
                <c:pt idx="398">
                  <c:v>0.66666666699999999</c:v>
                </c:pt>
                <c:pt idx="399">
                  <c:v>0.6875</c:v>
                </c:pt>
                <c:pt idx="400">
                  <c:v>0.75</c:v>
                </c:pt>
                <c:pt idx="401">
                  <c:v>0.75</c:v>
                </c:pt>
                <c:pt idx="402">
                  <c:v>0.76923076899999998</c:v>
                </c:pt>
                <c:pt idx="403">
                  <c:v>0.6</c:v>
                </c:pt>
                <c:pt idx="404">
                  <c:v>0.63636363600000001</c:v>
                </c:pt>
                <c:pt idx="405">
                  <c:v>0.69230769199999997</c:v>
                </c:pt>
                <c:pt idx="406">
                  <c:v>0.71428571399999996</c:v>
                </c:pt>
                <c:pt idx="407">
                  <c:v>0.71428571399999996</c:v>
                </c:pt>
                <c:pt idx="408">
                  <c:v>0.625</c:v>
                </c:pt>
                <c:pt idx="409">
                  <c:v>0.8</c:v>
                </c:pt>
                <c:pt idx="410">
                  <c:v>0.66666666699999999</c:v>
                </c:pt>
                <c:pt idx="411">
                  <c:v>0.66666666699999999</c:v>
                </c:pt>
                <c:pt idx="412">
                  <c:v>0.69230769199999997</c:v>
                </c:pt>
                <c:pt idx="413">
                  <c:v>0.66666666699999999</c:v>
                </c:pt>
                <c:pt idx="414">
                  <c:v>0.58333333300000001</c:v>
                </c:pt>
                <c:pt idx="415">
                  <c:v>0.8</c:v>
                </c:pt>
                <c:pt idx="416">
                  <c:v>0.69230769199999997</c:v>
                </c:pt>
                <c:pt idx="417">
                  <c:v>0.61538461499999997</c:v>
                </c:pt>
                <c:pt idx="418">
                  <c:v>0.69230769199999997</c:v>
                </c:pt>
                <c:pt idx="419">
                  <c:v>0.66666666699999999</c:v>
                </c:pt>
                <c:pt idx="420">
                  <c:v>0.75</c:v>
                </c:pt>
                <c:pt idx="421">
                  <c:v>0.77777777800000003</c:v>
                </c:pt>
                <c:pt idx="422">
                  <c:v>0.77777777800000003</c:v>
                </c:pt>
                <c:pt idx="423">
                  <c:v>0.75</c:v>
                </c:pt>
                <c:pt idx="424">
                  <c:v>0.66666666699999999</c:v>
                </c:pt>
                <c:pt idx="425">
                  <c:v>0.69230769199999997</c:v>
                </c:pt>
                <c:pt idx="426">
                  <c:v>0.75</c:v>
                </c:pt>
                <c:pt idx="427">
                  <c:v>0.571428571</c:v>
                </c:pt>
                <c:pt idx="428">
                  <c:v>0.71428571399999996</c:v>
                </c:pt>
                <c:pt idx="429">
                  <c:v>0.6</c:v>
                </c:pt>
                <c:pt idx="430">
                  <c:v>0.66666666699999999</c:v>
                </c:pt>
                <c:pt idx="431">
                  <c:v>0.70588235300000002</c:v>
                </c:pt>
                <c:pt idx="432">
                  <c:v>0.625</c:v>
                </c:pt>
                <c:pt idx="433">
                  <c:v>0.5</c:v>
                </c:pt>
                <c:pt idx="434">
                  <c:v>0.75</c:v>
                </c:pt>
                <c:pt idx="435">
                  <c:v>0.61538461499999997</c:v>
                </c:pt>
                <c:pt idx="436">
                  <c:v>0.69230769199999997</c:v>
                </c:pt>
                <c:pt idx="437">
                  <c:v>0.66666666699999999</c:v>
                </c:pt>
                <c:pt idx="438">
                  <c:v>0.75</c:v>
                </c:pt>
                <c:pt idx="439">
                  <c:v>0.66666666699999999</c:v>
                </c:pt>
                <c:pt idx="440">
                  <c:v>0.63636363600000001</c:v>
                </c:pt>
                <c:pt idx="441">
                  <c:v>0.71428571399999996</c:v>
                </c:pt>
                <c:pt idx="442">
                  <c:v>0.66666666699999999</c:v>
                </c:pt>
                <c:pt idx="443">
                  <c:v>0.64285714299999996</c:v>
                </c:pt>
                <c:pt idx="444">
                  <c:v>0.6</c:v>
                </c:pt>
                <c:pt idx="445">
                  <c:v>0.5</c:v>
                </c:pt>
                <c:pt idx="446">
                  <c:v>0.55555555599999995</c:v>
                </c:pt>
                <c:pt idx="447">
                  <c:v>0.6</c:v>
                </c:pt>
                <c:pt idx="448">
                  <c:v>0.7</c:v>
                </c:pt>
                <c:pt idx="449">
                  <c:v>0.75</c:v>
                </c:pt>
                <c:pt idx="450">
                  <c:v>0.64285714299999996</c:v>
                </c:pt>
                <c:pt idx="451">
                  <c:v>0.571428571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9F-4304-B41D-D33BD68DCE14}"/>
            </c:ext>
          </c:extLst>
        </c:ser>
        <c:ser>
          <c:idx val="1"/>
          <c:order val="1"/>
          <c:tx>
            <c:v>model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'blade width'!$A$2:$A$453</c:f>
              <c:numCache>
                <c:formatCode>General</c:formatCode>
                <c:ptCount val="452"/>
                <c:pt idx="0">
                  <c:v>4.1493779999999996E-3</c:v>
                </c:pt>
                <c:pt idx="1">
                  <c:v>7.0921990000000004E-3</c:v>
                </c:pt>
                <c:pt idx="2">
                  <c:v>9.2879260000000002E-3</c:v>
                </c:pt>
                <c:pt idx="3">
                  <c:v>9.2879260000000002E-3</c:v>
                </c:pt>
                <c:pt idx="4">
                  <c:v>1.5384615000000001E-2</c:v>
                </c:pt>
                <c:pt idx="5">
                  <c:v>2.4390243999999998E-2</c:v>
                </c:pt>
                <c:pt idx="6">
                  <c:v>2.7027026999999999E-2</c:v>
                </c:pt>
                <c:pt idx="7">
                  <c:v>3.0303030000000002E-2</c:v>
                </c:pt>
                <c:pt idx="8">
                  <c:v>3.2258065000000002E-2</c:v>
                </c:pt>
                <c:pt idx="9">
                  <c:v>3.6144577999999997E-2</c:v>
                </c:pt>
                <c:pt idx="10">
                  <c:v>4.1095890000000003E-2</c:v>
                </c:pt>
                <c:pt idx="11">
                  <c:v>4.1095890000000003E-2</c:v>
                </c:pt>
                <c:pt idx="12">
                  <c:v>4.2553190999999997E-2</c:v>
                </c:pt>
                <c:pt idx="13">
                  <c:v>4.4368601000000001E-2</c:v>
                </c:pt>
                <c:pt idx="14">
                  <c:v>4.4585987000000001E-2</c:v>
                </c:pt>
                <c:pt idx="15">
                  <c:v>4.7619047999999997E-2</c:v>
                </c:pt>
                <c:pt idx="16">
                  <c:v>4.7619047999999997E-2</c:v>
                </c:pt>
                <c:pt idx="17">
                  <c:v>5.0131926E-2</c:v>
                </c:pt>
                <c:pt idx="18">
                  <c:v>5.6047197999999999E-2</c:v>
                </c:pt>
                <c:pt idx="19">
                  <c:v>5.8823528999999999E-2</c:v>
                </c:pt>
                <c:pt idx="20">
                  <c:v>5.8823528999999999E-2</c:v>
                </c:pt>
                <c:pt idx="21">
                  <c:v>6.6147860000000003E-2</c:v>
                </c:pt>
                <c:pt idx="22">
                  <c:v>6.6666666999999999E-2</c:v>
                </c:pt>
                <c:pt idx="23">
                  <c:v>6.8322981000000005E-2</c:v>
                </c:pt>
                <c:pt idx="24">
                  <c:v>6.9767441999999999E-2</c:v>
                </c:pt>
                <c:pt idx="25">
                  <c:v>6.9767441999999999E-2</c:v>
                </c:pt>
                <c:pt idx="26">
                  <c:v>6.9767441999999999E-2</c:v>
                </c:pt>
                <c:pt idx="27">
                  <c:v>6.9767441999999999E-2</c:v>
                </c:pt>
                <c:pt idx="28">
                  <c:v>7.2463767999999998E-2</c:v>
                </c:pt>
                <c:pt idx="29">
                  <c:v>7.7809797999999999E-2</c:v>
                </c:pt>
                <c:pt idx="30">
                  <c:v>7.8947368000000004E-2</c:v>
                </c:pt>
                <c:pt idx="31">
                  <c:v>8.2568806999999994E-2</c:v>
                </c:pt>
                <c:pt idx="32">
                  <c:v>8.4507042000000004E-2</c:v>
                </c:pt>
                <c:pt idx="33">
                  <c:v>8.4745763000000002E-2</c:v>
                </c:pt>
                <c:pt idx="34">
                  <c:v>8.4967319999999999E-2</c:v>
                </c:pt>
                <c:pt idx="35">
                  <c:v>8.7452471000000004E-2</c:v>
                </c:pt>
                <c:pt idx="36">
                  <c:v>9.0909090999999997E-2</c:v>
                </c:pt>
                <c:pt idx="37">
                  <c:v>9.3484418999999999E-2</c:v>
                </c:pt>
                <c:pt idx="38">
                  <c:v>9.6774193999999994E-2</c:v>
                </c:pt>
                <c:pt idx="39">
                  <c:v>9.7222221999999997E-2</c:v>
                </c:pt>
                <c:pt idx="40">
                  <c:v>9.8591549000000001E-2</c:v>
                </c:pt>
                <c:pt idx="41">
                  <c:v>0.107806691</c:v>
                </c:pt>
                <c:pt idx="42">
                  <c:v>0.10828025500000001</c:v>
                </c:pt>
                <c:pt idx="43">
                  <c:v>0.111111111</c:v>
                </c:pt>
                <c:pt idx="44">
                  <c:v>0.112903226</c:v>
                </c:pt>
                <c:pt idx="45">
                  <c:v>0.115044248</c:v>
                </c:pt>
                <c:pt idx="46">
                  <c:v>0.117647059</c:v>
                </c:pt>
                <c:pt idx="47">
                  <c:v>0.125</c:v>
                </c:pt>
                <c:pt idx="48">
                  <c:v>0.130434783</c:v>
                </c:pt>
                <c:pt idx="49">
                  <c:v>0.130434783</c:v>
                </c:pt>
                <c:pt idx="50">
                  <c:v>0.133126935</c:v>
                </c:pt>
                <c:pt idx="51">
                  <c:v>0.133126935</c:v>
                </c:pt>
                <c:pt idx="52">
                  <c:v>0.13513513499999999</c:v>
                </c:pt>
                <c:pt idx="53">
                  <c:v>0.138461538</c:v>
                </c:pt>
                <c:pt idx="54">
                  <c:v>0.14285714299999999</c:v>
                </c:pt>
                <c:pt idx="55">
                  <c:v>0.143968872</c:v>
                </c:pt>
                <c:pt idx="56">
                  <c:v>0.146341463</c:v>
                </c:pt>
                <c:pt idx="57">
                  <c:v>0.14893617000000001</c:v>
                </c:pt>
                <c:pt idx="58">
                  <c:v>0.14893617000000001</c:v>
                </c:pt>
                <c:pt idx="59">
                  <c:v>0.15151515199999999</c:v>
                </c:pt>
                <c:pt idx="60">
                  <c:v>0.15492957700000001</c:v>
                </c:pt>
                <c:pt idx="61">
                  <c:v>0.15567282299999999</c:v>
                </c:pt>
                <c:pt idx="62">
                  <c:v>0.156626506</c:v>
                </c:pt>
                <c:pt idx="63">
                  <c:v>0.16666666699999999</c:v>
                </c:pt>
                <c:pt idx="64">
                  <c:v>0.16666666699999999</c:v>
                </c:pt>
                <c:pt idx="65">
                  <c:v>0.16666666699999999</c:v>
                </c:pt>
                <c:pt idx="66">
                  <c:v>0.17012448099999999</c:v>
                </c:pt>
                <c:pt idx="67">
                  <c:v>0.17404129800000001</c:v>
                </c:pt>
                <c:pt idx="68">
                  <c:v>0.17647058800000001</c:v>
                </c:pt>
                <c:pt idx="69">
                  <c:v>0.178082192</c:v>
                </c:pt>
                <c:pt idx="70">
                  <c:v>0.178082192</c:v>
                </c:pt>
                <c:pt idx="71">
                  <c:v>0.18088737199999999</c:v>
                </c:pt>
                <c:pt idx="72">
                  <c:v>0.186046512</c:v>
                </c:pt>
                <c:pt idx="73">
                  <c:v>0.186440678</c:v>
                </c:pt>
                <c:pt idx="74">
                  <c:v>0.18840579700000001</c:v>
                </c:pt>
                <c:pt idx="75">
                  <c:v>0.18840579700000001</c:v>
                </c:pt>
                <c:pt idx="76">
                  <c:v>0.19308357300000001</c:v>
                </c:pt>
                <c:pt idx="77">
                  <c:v>0.19354838699999999</c:v>
                </c:pt>
                <c:pt idx="78">
                  <c:v>0.2</c:v>
                </c:pt>
                <c:pt idx="79">
                  <c:v>0.202657807</c:v>
                </c:pt>
                <c:pt idx="80">
                  <c:v>0.202657807</c:v>
                </c:pt>
                <c:pt idx="81">
                  <c:v>0.20454545499999999</c:v>
                </c:pt>
                <c:pt idx="82">
                  <c:v>0.20588235299999999</c:v>
                </c:pt>
                <c:pt idx="83">
                  <c:v>0.206798867</c:v>
                </c:pt>
                <c:pt idx="84">
                  <c:v>0.21052631599999999</c:v>
                </c:pt>
                <c:pt idx="85">
                  <c:v>0.211267606</c:v>
                </c:pt>
                <c:pt idx="86">
                  <c:v>0.21568627500000001</c:v>
                </c:pt>
                <c:pt idx="87">
                  <c:v>0.21568627500000001</c:v>
                </c:pt>
                <c:pt idx="88">
                  <c:v>0.22178988299999999</c:v>
                </c:pt>
                <c:pt idx="89">
                  <c:v>0.22580645199999999</c:v>
                </c:pt>
                <c:pt idx="90">
                  <c:v>0.23566878999999999</c:v>
                </c:pt>
                <c:pt idx="91">
                  <c:v>0.23809523799999999</c:v>
                </c:pt>
                <c:pt idx="92">
                  <c:v>0.23809523799999999</c:v>
                </c:pt>
                <c:pt idx="93">
                  <c:v>0.239130435</c:v>
                </c:pt>
                <c:pt idx="94">
                  <c:v>0.23954372600000001</c:v>
                </c:pt>
                <c:pt idx="95">
                  <c:v>0.243243243</c:v>
                </c:pt>
                <c:pt idx="96">
                  <c:v>0.25</c:v>
                </c:pt>
                <c:pt idx="97">
                  <c:v>0.25465838499999999</c:v>
                </c:pt>
                <c:pt idx="98">
                  <c:v>0.25531914900000002</c:v>
                </c:pt>
                <c:pt idx="99">
                  <c:v>0.25650557600000001</c:v>
                </c:pt>
                <c:pt idx="100">
                  <c:v>0.256965944</c:v>
                </c:pt>
                <c:pt idx="101">
                  <c:v>0.256965944</c:v>
                </c:pt>
                <c:pt idx="102">
                  <c:v>0.26121371999999998</c:v>
                </c:pt>
                <c:pt idx="103">
                  <c:v>0.26153846200000003</c:v>
                </c:pt>
                <c:pt idx="104">
                  <c:v>0.26605504600000002</c:v>
                </c:pt>
                <c:pt idx="105">
                  <c:v>0.26829268299999998</c:v>
                </c:pt>
                <c:pt idx="106">
                  <c:v>0.27272727299999999</c:v>
                </c:pt>
                <c:pt idx="107">
                  <c:v>0.27419354800000001</c:v>
                </c:pt>
                <c:pt idx="108">
                  <c:v>0.27710843400000001</c:v>
                </c:pt>
                <c:pt idx="109">
                  <c:v>0.28571428599999998</c:v>
                </c:pt>
                <c:pt idx="110">
                  <c:v>0.28813559300000002</c:v>
                </c:pt>
                <c:pt idx="111">
                  <c:v>0.29078014200000002</c:v>
                </c:pt>
                <c:pt idx="112">
                  <c:v>0.292035398</c:v>
                </c:pt>
                <c:pt idx="113">
                  <c:v>0.292035398</c:v>
                </c:pt>
                <c:pt idx="114">
                  <c:v>0.29411764699999998</c:v>
                </c:pt>
                <c:pt idx="115">
                  <c:v>0.29411764699999998</c:v>
                </c:pt>
                <c:pt idx="116">
                  <c:v>0.29577464799999997</c:v>
                </c:pt>
                <c:pt idx="117">
                  <c:v>0.30232558100000001</c:v>
                </c:pt>
                <c:pt idx="118">
                  <c:v>0.30232558100000001</c:v>
                </c:pt>
                <c:pt idx="119">
                  <c:v>0.30434782599999999</c:v>
                </c:pt>
                <c:pt idx="120">
                  <c:v>0.30434782599999999</c:v>
                </c:pt>
                <c:pt idx="121">
                  <c:v>0.30555555600000001</c:v>
                </c:pt>
                <c:pt idx="122">
                  <c:v>0.308357349</c:v>
                </c:pt>
                <c:pt idx="123">
                  <c:v>0.31034482800000002</c:v>
                </c:pt>
                <c:pt idx="124">
                  <c:v>0.31506849300000001</c:v>
                </c:pt>
                <c:pt idx="125">
                  <c:v>0.31506849300000001</c:v>
                </c:pt>
                <c:pt idx="126">
                  <c:v>0.31740614299999997</c:v>
                </c:pt>
                <c:pt idx="127">
                  <c:v>0.31818181800000001</c:v>
                </c:pt>
                <c:pt idx="128">
                  <c:v>0.32011331399999998</c:v>
                </c:pt>
                <c:pt idx="129">
                  <c:v>0.32394366200000002</c:v>
                </c:pt>
                <c:pt idx="130">
                  <c:v>0.33333333300000001</c:v>
                </c:pt>
                <c:pt idx="131">
                  <c:v>0.33333333300000001</c:v>
                </c:pt>
                <c:pt idx="132">
                  <c:v>0.33554817300000001</c:v>
                </c:pt>
                <c:pt idx="133">
                  <c:v>0.33554817300000001</c:v>
                </c:pt>
                <c:pt idx="134">
                  <c:v>0.33609958499999998</c:v>
                </c:pt>
                <c:pt idx="135">
                  <c:v>0.34210526299999999</c:v>
                </c:pt>
                <c:pt idx="136">
                  <c:v>0.34640522899999998</c:v>
                </c:pt>
                <c:pt idx="137">
                  <c:v>0.34782608700000001</c:v>
                </c:pt>
                <c:pt idx="138">
                  <c:v>0.35135135099999998</c:v>
                </c:pt>
                <c:pt idx="139">
                  <c:v>0.35483871</c:v>
                </c:pt>
                <c:pt idx="140">
                  <c:v>0.35483871</c:v>
                </c:pt>
                <c:pt idx="141">
                  <c:v>0.36170212800000001</c:v>
                </c:pt>
                <c:pt idx="142">
                  <c:v>0.36305732499999999</c:v>
                </c:pt>
                <c:pt idx="143">
                  <c:v>0.36507936499999999</c:v>
                </c:pt>
                <c:pt idx="144">
                  <c:v>0.366754617</c:v>
                </c:pt>
                <c:pt idx="145">
                  <c:v>0.37254902000000001</c:v>
                </c:pt>
                <c:pt idx="146">
                  <c:v>0.375</c:v>
                </c:pt>
                <c:pt idx="147">
                  <c:v>0.375</c:v>
                </c:pt>
                <c:pt idx="148">
                  <c:v>0.37743190700000001</c:v>
                </c:pt>
                <c:pt idx="149">
                  <c:v>0.378881988</c:v>
                </c:pt>
                <c:pt idx="150">
                  <c:v>0.38080495399999997</c:v>
                </c:pt>
                <c:pt idx="151">
                  <c:v>0.38080495399999997</c:v>
                </c:pt>
                <c:pt idx="152">
                  <c:v>0.382352941</c:v>
                </c:pt>
                <c:pt idx="153">
                  <c:v>0.38461538499999998</c:v>
                </c:pt>
                <c:pt idx="154">
                  <c:v>0.38983050800000002</c:v>
                </c:pt>
                <c:pt idx="155">
                  <c:v>0.39024390199999998</c:v>
                </c:pt>
                <c:pt idx="156">
                  <c:v>0.39163498099999999</c:v>
                </c:pt>
                <c:pt idx="157">
                  <c:v>0.393939394</c:v>
                </c:pt>
                <c:pt idx="158">
                  <c:v>0.397590361</c:v>
                </c:pt>
                <c:pt idx="159">
                  <c:v>0.40476190499999998</c:v>
                </c:pt>
                <c:pt idx="160">
                  <c:v>0.40520446100000002</c:v>
                </c:pt>
                <c:pt idx="161">
                  <c:v>0.41002949900000002</c:v>
                </c:pt>
                <c:pt idx="162">
                  <c:v>0.41176470599999998</c:v>
                </c:pt>
                <c:pt idx="163">
                  <c:v>0.41860465099999999</c:v>
                </c:pt>
                <c:pt idx="164">
                  <c:v>0.42028985499999999</c:v>
                </c:pt>
                <c:pt idx="165">
                  <c:v>0.42028985499999999</c:v>
                </c:pt>
                <c:pt idx="166">
                  <c:v>0.42363112400000003</c:v>
                </c:pt>
                <c:pt idx="167">
                  <c:v>0.428571429</c:v>
                </c:pt>
                <c:pt idx="168">
                  <c:v>0.43181818199999999</c:v>
                </c:pt>
                <c:pt idx="169">
                  <c:v>0.43262411299999998</c:v>
                </c:pt>
                <c:pt idx="170">
                  <c:v>0.43342776199999999</c:v>
                </c:pt>
                <c:pt idx="171">
                  <c:v>0.43548387100000002</c:v>
                </c:pt>
                <c:pt idx="172">
                  <c:v>0.43661971799999999</c:v>
                </c:pt>
                <c:pt idx="173">
                  <c:v>0.43661971799999999</c:v>
                </c:pt>
                <c:pt idx="174">
                  <c:v>0.44444444399999999</c:v>
                </c:pt>
                <c:pt idx="175">
                  <c:v>0.44827586200000002</c:v>
                </c:pt>
                <c:pt idx="176">
                  <c:v>0.44954128399999999</c:v>
                </c:pt>
                <c:pt idx="177">
                  <c:v>0.45205479500000001</c:v>
                </c:pt>
                <c:pt idx="178">
                  <c:v>0.45205479500000001</c:v>
                </c:pt>
                <c:pt idx="179">
                  <c:v>0.45392491499999998</c:v>
                </c:pt>
                <c:pt idx="180">
                  <c:v>0.45652173899999998</c:v>
                </c:pt>
                <c:pt idx="181">
                  <c:v>0.45945945900000001</c:v>
                </c:pt>
                <c:pt idx="182">
                  <c:v>0.46666666699999998</c:v>
                </c:pt>
                <c:pt idx="183">
                  <c:v>0.46808510599999997</c:v>
                </c:pt>
                <c:pt idx="184">
                  <c:v>0.46843853800000002</c:v>
                </c:pt>
                <c:pt idx="185">
                  <c:v>0.46843853800000002</c:v>
                </c:pt>
                <c:pt idx="186">
                  <c:v>0.46902654900000001</c:v>
                </c:pt>
                <c:pt idx="187">
                  <c:v>0.47058823500000002</c:v>
                </c:pt>
                <c:pt idx="188">
                  <c:v>0.472295515</c:v>
                </c:pt>
                <c:pt idx="189">
                  <c:v>0.47368421100000002</c:v>
                </c:pt>
                <c:pt idx="190">
                  <c:v>0.47712418299999998</c:v>
                </c:pt>
                <c:pt idx="191">
                  <c:v>0.48387096800000001</c:v>
                </c:pt>
                <c:pt idx="192">
                  <c:v>0.49044586000000001</c:v>
                </c:pt>
                <c:pt idx="193">
                  <c:v>0.49152542399999999</c:v>
                </c:pt>
                <c:pt idx="194">
                  <c:v>0.49206349199999999</c:v>
                </c:pt>
                <c:pt idx="195">
                  <c:v>0.5</c:v>
                </c:pt>
                <c:pt idx="196">
                  <c:v>0.50207468899999996</c:v>
                </c:pt>
                <c:pt idx="197">
                  <c:v>0.50310558999999999</c:v>
                </c:pt>
                <c:pt idx="198">
                  <c:v>0.50464396300000003</c:v>
                </c:pt>
                <c:pt idx="199">
                  <c:v>0.50464396300000003</c:v>
                </c:pt>
                <c:pt idx="200">
                  <c:v>0.50769230799999998</c:v>
                </c:pt>
                <c:pt idx="201">
                  <c:v>0.51219512199999995</c:v>
                </c:pt>
                <c:pt idx="202">
                  <c:v>0.515151515</c:v>
                </c:pt>
                <c:pt idx="203">
                  <c:v>0.51612903200000004</c:v>
                </c:pt>
                <c:pt idx="204">
                  <c:v>0.51807228900000002</c:v>
                </c:pt>
                <c:pt idx="205">
                  <c:v>0.52380952400000003</c:v>
                </c:pt>
                <c:pt idx="206">
                  <c:v>0.52380952400000003</c:v>
                </c:pt>
                <c:pt idx="207">
                  <c:v>0.52802359899999995</c:v>
                </c:pt>
                <c:pt idx="208">
                  <c:v>0.52941176499999998</c:v>
                </c:pt>
                <c:pt idx="209">
                  <c:v>0.52941176499999998</c:v>
                </c:pt>
                <c:pt idx="210">
                  <c:v>0.53307393000000003</c:v>
                </c:pt>
                <c:pt idx="211">
                  <c:v>0.53488372100000003</c:v>
                </c:pt>
                <c:pt idx="212">
                  <c:v>0.53488372100000003</c:v>
                </c:pt>
                <c:pt idx="213">
                  <c:v>0.53623188399999999</c:v>
                </c:pt>
                <c:pt idx="214">
                  <c:v>0.53623188399999999</c:v>
                </c:pt>
                <c:pt idx="215">
                  <c:v>0.53890489900000005</c:v>
                </c:pt>
                <c:pt idx="216">
                  <c:v>0.54372623600000003</c:v>
                </c:pt>
                <c:pt idx="217">
                  <c:v>0.54545454500000001</c:v>
                </c:pt>
                <c:pt idx="218">
                  <c:v>0.54674221000000001</c:v>
                </c:pt>
                <c:pt idx="219">
                  <c:v>0.54929577500000004</c:v>
                </c:pt>
                <c:pt idx="220">
                  <c:v>0.55390334600000002</c:v>
                </c:pt>
                <c:pt idx="221">
                  <c:v>0.55882352899999999</c:v>
                </c:pt>
                <c:pt idx="222">
                  <c:v>0.56521739100000001</c:v>
                </c:pt>
                <c:pt idx="223">
                  <c:v>0.56756756799999997</c:v>
                </c:pt>
                <c:pt idx="224">
                  <c:v>0.57446808500000002</c:v>
                </c:pt>
                <c:pt idx="225">
                  <c:v>0.57446808500000002</c:v>
                </c:pt>
                <c:pt idx="226">
                  <c:v>0.57746478899999998</c:v>
                </c:pt>
                <c:pt idx="227">
                  <c:v>0.57783641200000002</c:v>
                </c:pt>
                <c:pt idx="228">
                  <c:v>0.58333333300000001</c:v>
                </c:pt>
                <c:pt idx="229">
                  <c:v>0.58333333300000001</c:v>
                </c:pt>
                <c:pt idx="230">
                  <c:v>0.58620689699999995</c:v>
                </c:pt>
                <c:pt idx="231">
                  <c:v>0.58904109599999999</c:v>
                </c:pt>
                <c:pt idx="232">
                  <c:v>0.58904109599999999</c:v>
                </c:pt>
                <c:pt idx="233">
                  <c:v>0.59044368599999997</c:v>
                </c:pt>
                <c:pt idx="234">
                  <c:v>0.59322033900000004</c:v>
                </c:pt>
                <c:pt idx="235">
                  <c:v>0.59677419399999998</c:v>
                </c:pt>
                <c:pt idx="236">
                  <c:v>0.6</c:v>
                </c:pt>
                <c:pt idx="237">
                  <c:v>0.60132890400000005</c:v>
                </c:pt>
                <c:pt idx="238">
                  <c:v>0.60132890400000005</c:v>
                </c:pt>
                <c:pt idx="239">
                  <c:v>0.60526315799999997</c:v>
                </c:pt>
                <c:pt idx="240">
                  <c:v>0.60784313700000003</c:v>
                </c:pt>
                <c:pt idx="241">
                  <c:v>0.61290322600000002</c:v>
                </c:pt>
                <c:pt idx="242">
                  <c:v>0.61783439500000004</c:v>
                </c:pt>
                <c:pt idx="243">
                  <c:v>0.61904761900000005</c:v>
                </c:pt>
                <c:pt idx="244">
                  <c:v>0.61904761900000005</c:v>
                </c:pt>
                <c:pt idx="245">
                  <c:v>0.625</c:v>
                </c:pt>
                <c:pt idx="246">
                  <c:v>0.62732919300000001</c:v>
                </c:pt>
                <c:pt idx="247">
                  <c:v>0.62848297200000003</c:v>
                </c:pt>
                <c:pt idx="248">
                  <c:v>0.62848297200000003</c:v>
                </c:pt>
                <c:pt idx="249">
                  <c:v>0.63076923100000004</c:v>
                </c:pt>
                <c:pt idx="250">
                  <c:v>0.63302752299999998</c:v>
                </c:pt>
                <c:pt idx="251">
                  <c:v>0.634146341</c:v>
                </c:pt>
                <c:pt idx="252">
                  <c:v>0.63636363600000001</c:v>
                </c:pt>
                <c:pt idx="253">
                  <c:v>0.63855421700000004</c:v>
                </c:pt>
                <c:pt idx="254">
                  <c:v>0.64285714299999996</c:v>
                </c:pt>
                <c:pt idx="255">
                  <c:v>0.64601769899999995</c:v>
                </c:pt>
                <c:pt idx="256">
                  <c:v>0.64601769899999995</c:v>
                </c:pt>
                <c:pt idx="257">
                  <c:v>0.64705882400000003</c:v>
                </c:pt>
                <c:pt idx="258">
                  <c:v>0.64705882400000003</c:v>
                </c:pt>
                <c:pt idx="259">
                  <c:v>0.65116279099999996</c:v>
                </c:pt>
                <c:pt idx="260">
                  <c:v>0.65217391300000005</c:v>
                </c:pt>
                <c:pt idx="261">
                  <c:v>0.65217391300000005</c:v>
                </c:pt>
                <c:pt idx="262">
                  <c:v>0.65417867399999996</c:v>
                </c:pt>
                <c:pt idx="263">
                  <c:v>0.659090909</c:v>
                </c:pt>
                <c:pt idx="264">
                  <c:v>0.66005665700000005</c:v>
                </c:pt>
                <c:pt idx="265">
                  <c:v>0.66197183100000001</c:v>
                </c:pt>
                <c:pt idx="266">
                  <c:v>0.668049793</c:v>
                </c:pt>
                <c:pt idx="267">
                  <c:v>0.67391304299999999</c:v>
                </c:pt>
                <c:pt idx="268">
                  <c:v>0.675675676</c:v>
                </c:pt>
                <c:pt idx="269">
                  <c:v>0.67741935499999995</c:v>
                </c:pt>
                <c:pt idx="270">
                  <c:v>0.68085106399999995</c:v>
                </c:pt>
                <c:pt idx="271">
                  <c:v>0.68337730900000004</c:v>
                </c:pt>
                <c:pt idx="272">
                  <c:v>0.68627450999999995</c:v>
                </c:pt>
                <c:pt idx="273">
                  <c:v>0.68871595299999999</c:v>
                </c:pt>
                <c:pt idx="274">
                  <c:v>0.69491525399999998</c:v>
                </c:pt>
                <c:pt idx="275">
                  <c:v>0.69581749000000004</c:v>
                </c:pt>
                <c:pt idx="276">
                  <c:v>0.70260222999999999</c:v>
                </c:pt>
                <c:pt idx="277">
                  <c:v>0.71428571399999996</c:v>
                </c:pt>
                <c:pt idx="278">
                  <c:v>0.716312057</c:v>
                </c:pt>
                <c:pt idx="279">
                  <c:v>0.71830985899999999</c:v>
                </c:pt>
                <c:pt idx="280">
                  <c:v>0.72222222199999997</c:v>
                </c:pt>
                <c:pt idx="281">
                  <c:v>0.72413793100000001</c:v>
                </c:pt>
                <c:pt idx="282">
                  <c:v>0.72602739699999996</c:v>
                </c:pt>
                <c:pt idx="283">
                  <c:v>0.72602739699999996</c:v>
                </c:pt>
                <c:pt idx="284">
                  <c:v>0.72696245699999995</c:v>
                </c:pt>
                <c:pt idx="285">
                  <c:v>0.73333333300000003</c:v>
                </c:pt>
                <c:pt idx="286">
                  <c:v>0.73421926900000001</c:v>
                </c:pt>
                <c:pt idx="287">
                  <c:v>0.73421926900000001</c:v>
                </c:pt>
                <c:pt idx="288">
                  <c:v>0.735294118</c:v>
                </c:pt>
                <c:pt idx="289">
                  <c:v>0.73684210500000002</c:v>
                </c:pt>
                <c:pt idx="290">
                  <c:v>0.738562092</c:v>
                </c:pt>
                <c:pt idx="291">
                  <c:v>0.74193548399999998</c:v>
                </c:pt>
                <c:pt idx="292">
                  <c:v>0.74522292999999995</c:v>
                </c:pt>
                <c:pt idx="293">
                  <c:v>0.746031746</c:v>
                </c:pt>
                <c:pt idx="294">
                  <c:v>0.75</c:v>
                </c:pt>
                <c:pt idx="295">
                  <c:v>0.75155279500000005</c:v>
                </c:pt>
                <c:pt idx="296">
                  <c:v>0.75232198100000003</c:v>
                </c:pt>
                <c:pt idx="297">
                  <c:v>0.75232198100000003</c:v>
                </c:pt>
                <c:pt idx="298">
                  <c:v>0.75384615399999999</c:v>
                </c:pt>
                <c:pt idx="299">
                  <c:v>0.75609756100000003</c:v>
                </c:pt>
                <c:pt idx="300">
                  <c:v>0.75757575799999999</c:v>
                </c:pt>
                <c:pt idx="301">
                  <c:v>0.75806451600000002</c:v>
                </c:pt>
                <c:pt idx="302">
                  <c:v>0.75903614500000005</c:v>
                </c:pt>
                <c:pt idx="303">
                  <c:v>0.76190476200000001</c:v>
                </c:pt>
                <c:pt idx="304">
                  <c:v>0.76401179900000005</c:v>
                </c:pt>
                <c:pt idx="305">
                  <c:v>0.764705882</c:v>
                </c:pt>
                <c:pt idx="306">
                  <c:v>0.76744186000000003</c:v>
                </c:pt>
                <c:pt idx="307">
                  <c:v>0.76744186000000003</c:v>
                </c:pt>
                <c:pt idx="308">
                  <c:v>0.768115942</c:v>
                </c:pt>
                <c:pt idx="309">
                  <c:v>0.768115942</c:v>
                </c:pt>
                <c:pt idx="310">
                  <c:v>0.76945244999999995</c:v>
                </c:pt>
                <c:pt idx="311">
                  <c:v>0.77272727299999999</c:v>
                </c:pt>
                <c:pt idx="312">
                  <c:v>0.77337110499999995</c:v>
                </c:pt>
                <c:pt idx="313">
                  <c:v>0.77464788699999998</c:v>
                </c:pt>
                <c:pt idx="314">
                  <c:v>0.78260869600000005</c:v>
                </c:pt>
                <c:pt idx="315">
                  <c:v>0.78378378400000004</c:v>
                </c:pt>
                <c:pt idx="316">
                  <c:v>0.78723404299999999</c:v>
                </c:pt>
                <c:pt idx="317">
                  <c:v>0.78891820599999996</c:v>
                </c:pt>
                <c:pt idx="318">
                  <c:v>0.79166666699999999</c:v>
                </c:pt>
                <c:pt idx="319">
                  <c:v>0.79661016900000003</c:v>
                </c:pt>
                <c:pt idx="320">
                  <c:v>0.80952380999999995</c:v>
                </c:pt>
                <c:pt idx="321">
                  <c:v>0.81651376099999995</c:v>
                </c:pt>
                <c:pt idx="322">
                  <c:v>0.82300885000000001</c:v>
                </c:pt>
                <c:pt idx="323">
                  <c:v>0.82352941199999996</c:v>
                </c:pt>
                <c:pt idx="324">
                  <c:v>0.83402489599999996</c:v>
                </c:pt>
                <c:pt idx="325">
                  <c:v>0.83870967699999999</c:v>
                </c:pt>
                <c:pt idx="326">
                  <c:v>0.84313725500000003</c:v>
                </c:pt>
                <c:pt idx="327">
                  <c:v>0.84435797700000004</c:v>
                </c:pt>
                <c:pt idx="328">
                  <c:v>0.84790874500000002</c:v>
                </c:pt>
                <c:pt idx="329">
                  <c:v>0.85130111500000005</c:v>
                </c:pt>
                <c:pt idx="330">
                  <c:v>0.85815602800000002</c:v>
                </c:pt>
                <c:pt idx="331">
                  <c:v>0.85915492999999998</c:v>
                </c:pt>
                <c:pt idx="332">
                  <c:v>0.86111111100000004</c:v>
                </c:pt>
                <c:pt idx="333">
                  <c:v>0.86206896600000005</c:v>
                </c:pt>
                <c:pt idx="334">
                  <c:v>0.86301369900000002</c:v>
                </c:pt>
                <c:pt idx="335">
                  <c:v>0.86301369900000002</c:v>
                </c:pt>
                <c:pt idx="336">
                  <c:v>0.86348122900000002</c:v>
                </c:pt>
                <c:pt idx="337">
                  <c:v>0.86666666699999995</c:v>
                </c:pt>
                <c:pt idx="338">
                  <c:v>0.86710963500000005</c:v>
                </c:pt>
                <c:pt idx="339">
                  <c:v>0.86710963500000005</c:v>
                </c:pt>
                <c:pt idx="340">
                  <c:v>0.86842105300000005</c:v>
                </c:pt>
                <c:pt idx="341">
                  <c:v>0.869281046</c:v>
                </c:pt>
                <c:pt idx="342">
                  <c:v>0.87096774200000004</c:v>
                </c:pt>
                <c:pt idx="343">
                  <c:v>0.87261146499999998</c:v>
                </c:pt>
                <c:pt idx="344">
                  <c:v>0.87301587300000005</c:v>
                </c:pt>
                <c:pt idx="345">
                  <c:v>0.875</c:v>
                </c:pt>
                <c:pt idx="346">
                  <c:v>0.875518672</c:v>
                </c:pt>
                <c:pt idx="347">
                  <c:v>0.87577639799999996</c:v>
                </c:pt>
                <c:pt idx="348">
                  <c:v>0.876160991</c:v>
                </c:pt>
                <c:pt idx="349">
                  <c:v>0.876160991</c:v>
                </c:pt>
                <c:pt idx="350">
                  <c:v>0.87692307700000005</c:v>
                </c:pt>
                <c:pt idx="351">
                  <c:v>0.87804877999999997</c:v>
                </c:pt>
                <c:pt idx="352">
                  <c:v>0.87878787899999999</c:v>
                </c:pt>
                <c:pt idx="353">
                  <c:v>0.87951807199999998</c:v>
                </c:pt>
                <c:pt idx="354">
                  <c:v>0.88095238099999995</c:v>
                </c:pt>
                <c:pt idx="355">
                  <c:v>0.88200590000000001</c:v>
                </c:pt>
                <c:pt idx="356">
                  <c:v>0.88235294099999995</c:v>
                </c:pt>
                <c:pt idx="357">
                  <c:v>0.88372092999999996</c:v>
                </c:pt>
                <c:pt idx="358">
                  <c:v>0.88405797100000005</c:v>
                </c:pt>
                <c:pt idx="359">
                  <c:v>0.88405797100000005</c:v>
                </c:pt>
                <c:pt idx="360">
                  <c:v>0.88472622499999998</c:v>
                </c:pt>
                <c:pt idx="361">
                  <c:v>0.88636363600000001</c:v>
                </c:pt>
                <c:pt idx="362">
                  <c:v>0.88668555199999999</c:v>
                </c:pt>
                <c:pt idx="363">
                  <c:v>0.88732394400000003</c:v>
                </c:pt>
                <c:pt idx="364">
                  <c:v>0.88847583600000002</c:v>
                </c:pt>
                <c:pt idx="365">
                  <c:v>0.89130434800000002</c:v>
                </c:pt>
                <c:pt idx="366">
                  <c:v>0.89189189199999996</c:v>
                </c:pt>
                <c:pt idx="367">
                  <c:v>0.89361702099999996</c:v>
                </c:pt>
                <c:pt idx="368">
                  <c:v>0.89445910299999998</c:v>
                </c:pt>
                <c:pt idx="369">
                  <c:v>0.89830508499999995</c:v>
                </c:pt>
                <c:pt idx="370">
                  <c:v>0.90476190499999998</c:v>
                </c:pt>
                <c:pt idx="371">
                  <c:v>0.90712074300000001</c:v>
                </c:pt>
                <c:pt idx="372">
                  <c:v>0.90853658500000001</c:v>
                </c:pt>
                <c:pt idx="373">
                  <c:v>0.909090909</c:v>
                </c:pt>
                <c:pt idx="374">
                  <c:v>0.91071428600000004</c:v>
                </c:pt>
                <c:pt idx="375">
                  <c:v>0.91150442499999995</c:v>
                </c:pt>
                <c:pt idx="376">
                  <c:v>0.91176470600000004</c:v>
                </c:pt>
                <c:pt idx="377">
                  <c:v>0.91701244800000004</c:v>
                </c:pt>
                <c:pt idx="378">
                  <c:v>0.91935483900000003</c:v>
                </c:pt>
                <c:pt idx="379">
                  <c:v>0.92084432699999996</c:v>
                </c:pt>
                <c:pt idx="380">
                  <c:v>0.92565055799999996</c:v>
                </c:pt>
                <c:pt idx="381">
                  <c:v>0.93808049500000001</c:v>
                </c:pt>
                <c:pt idx="382">
                  <c:v>0.93902439000000004</c:v>
                </c:pt>
                <c:pt idx="383">
                  <c:v>0.93939393900000001</c:v>
                </c:pt>
                <c:pt idx="384">
                  <c:v>0.94047619000000005</c:v>
                </c:pt>
                <c:pt idx="385">
                  <c:v>0.94100295</c:v>
                </c:pt>
                <c:pt idx="386">
                  <c:v>0.94722955099999995</c:v>
                </c:pt>
                <c:pt idx="387">
                  <c:v>0.95850622399999996</c:v>
                </c:pt>
                <c:pt idx="388">
                  <c:v>0.96282527900000003</c:v>
                </c:pt>
                <c:pt idx="389">
                  <c:v>0.96904024799999999</c:v>
                </c:pt>
                <c:pt idx="390">
                  <c:v>0.96951219499999997</c:v>
                </c:pt>
                <c:pt idx="391">
                  <c:v>0.96969696999999999</c:v>
                </c:pt>
                <c:pt idx="392">
                  <c:v>0.97023809500000002</c:v>
                </c:pt>
                <c:pt idx="393">
                  <c:v>0.97050147499999995</c:v>
                </c:pt>
                <c:pt idx="394">
                  <c:v>0.97361477600000002</c:v>
                </c:pt>
                <c:pt idx="395">
                  <c:v>0.97925311199999998</c:v>
                </c:pt>
                <c:pt idx="396">
                  <c:v>0.98141263899999998</c:v>
                </c:pt>
                <c:pt idx="397">
                  <c:v>0.984520124</c:v>
                </c:pt>
                <c:pt idx="398">
                  <c:v>0.98475609799999997</c:v>
                </c:pt>
                <c:pt idx="399">
                  <c:v>0.984848485</c:v>
                </c:pt>
                <c:pt idx="400">
                  <c:v>0.98511904800000005</c:v>
                </c:pt>
                <c:pt idx="401">
                  <c:v>0.98525073699999999</c:v>
                </c:pt>
                <c:pt idx="402">
                  <c:v>0.98680738800000001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</c:numCache>
            </c:numRef>
          </c:xVal>
          <c:yVal>
            <c:numRef>
              <c:f>'blade width'!$G$2:$G$453</c:f>
              <c:numCache>
                <c:formatCode>General</c:formatCode>
                <c:ptCount val="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9F-4304-B41D-D33BD68DC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09912"/>
        <c:axId val="1"/>
      </c:scatterChart>
      <c:valAx>
        <c:axId val="40970991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normalized length</a:t>
                </a:r>
              </a:p>
            </c:rich>
          </c:tx>
          <c:layout>
            <c:manualLayout>
              <c:xMode val="edge"/>
              <c:yMode val="edge"/>
              <c:x val="0.43988684582743987"/>
              <c:y val="0.89412094076475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normalized width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21176552930883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7099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6553634971891"/>
          <c:y val="7.8709715188947094E-2"/>
          <c:w val="0.85844028523680516"/>
          <c:h val="0.70528739669623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tournesol!$B$1</c:f>
              <c:strCache>
                <c:ptCount val="1"/>
                <c:pt idx="0">
                  <c:v>width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tournesol!$C$7:$C$17</c:f>
              <c:numCache>
                <c:formatCode>General</c:formatCode>
                <c:ptCount val="11"/>
                <c:pt idx="0">
                  <c:v>0</c:v>
                </c:pt>
                <c:pt idx="1">
                  <c:v>0.15112540192926044</c:v>
                </c:pt>
                <c:pt idx="2">
                  <c:v>0.32475884244372988</c:v>
                </c:pt>
                <c:pt idx="3">
                  <c:v>0.40514469453376206</c:v>
                </c:pt>
                <c:pt idx="4">
                  <c:v>0.44694533762057875</c:v>
                </c:pt>
                <c:pt idx="5">
                  <c:v>0.55305466237942125</c:v>
                </c:pt>
                <c:pt idx="6">
                  <c:v>0.63344051446945338</c:v>
                </c:pt>
                <c:pt idx="7">
                  <c:v>0.72025723472668812</c:v>
                </c:pt>
                <c:pt idx="8">
                  <c:v>0.8038585209003215</c:v>
                </c:pt>
                <c:pt idx="9">
                  <c:v>0.94855305466237938</c:v>
                </c:pt>
                <c:pt idx="10">
                  <c:v>1</c:v>
                </c:pt>
              </c:numCache>
            </c:numRef>
          </c:xVal>
          <c:yVal>
            <c:numRef>
              <c:f>tournesol!$D$7:$D$17</c:f>
              <c:numCache>
                <c:formatCode>General</c:formatCode>
                <c:ptCount val="11"/>
                <c:pt idx="0">
                  <c:v>0</c:v>
                </c:pt>
                <c:pt idx="1">
                  <c:v>0.50516647531572911</c:v>
                </c:pt>
                <c:pt idx="2">
                  <c:v>0.68886337543053966</c:v>
                </c:pt>
                <c:pt idx="3">
                  <c:v>0.79219288174512059</c:v>
                </c:pt>
                <c:pt idx="4">
                  <c:v>0.82663605051664757</c:v>
                </c:pt>
                <c:pt idx="5">
                  <c:v>0.9299655568312285</c:v>
                </c:pt>
                <c:pt idx="6">
                  <c:v>1</c:v>
                </c:pt>
                <c:pt idx="7">
                  <c:v>0.9299655568312285</c:v>
                </c:pt>
                <c:pt idx="8">
                  <c:v>0.88404133180252586</c:v>
                </c:pt>
                <c:pt idx="9">
                  <c:v>0.56257175660160741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0-4567-9A43-1D3142890E45}"/>
            </c:ext>
          </c:extLst>
        </c:ser>
        <c:ser>
          <c:idx val="1"/>
          <c:order val="1"/>
          <c:tx>
            <c:strRef>
              <c:f>tournesol!$E$6</c:f>
              <c:strCache>
                <c:ptCount val="1"/>
                <c:pt idx="0">
                  <c:v>width modelled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tournesol!$C$7:$C$17</c:f>
              <c:numCache>
                <c:formatCode>General</c:formatCode>
                <c:ptCount val="11"/>
                <c:pt idx="0">
                  <c:v>0</c:v>
                </c:pt>
                <c:pt idx="1">
                  <c:v>0.15112540192926044</c:v>
                </c:pt>
                <c:pt idx="2">
                  <c:v>0.32475884244372988</c:v>
                </c:pt>
                <c:pt idx="3">
                  <c:v>0.40514469453376206</c:v>
                </c:pt>
                <c:pt idx="4">
                  <c:v>0.44694533762057875</c:v>
                </c:pt>
                <c:pt idx="5">
                  <c:v>0.55305466237942125</c:v>
                </c:pt>
                <c:pt idx="6">
                  <c:v>0.63344051446945338</c:v>
                </c:pt>
                <c:pt idx="7">
                  <c:v>0.72025723472668812</c:v>
                </c:pt>
                <c:pt idx="8">
                  <c:v>0.8038585209003215</c:v>
                </c:pt>
                <c:pt idx="9">
                  <c:v>0.94855305466237938</c:v>
                </c:pt>
                <c:pt idx="10">
                  <c:v>1</c:v>
                </c:pt>
              </c:numCache>
            </c:numRef>
          </c:xVal>
          <c:yVal>
            <c:numRef>
              <c:f>tournesol!$E$7:$E$17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0-4567-9A43-1D314289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15160"/>
        <c:axId val="1"/>
      </c:scatterChart>
      <c:valAx>
        <c:axId val="40971516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normalized length</a:t>
                </a:r>
              </a:p>
            </c:rich>
          </c:tx>
          <c:layout>
            <c:manualLayout>
              <c:xMode val="edge"/>
              <c:yMode val="edge"/>
              <c:x val="0.43988680773620736"/>
              <c:y val="0.88759689922480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normalized width</a:t>
                </a:r>
              </a:p>
            </c:rich>
          </c:tx>
          <c:layout>
            <c:manualLayout>
              <c:xMode val="edge"/>
              <c:yMode val="edge"/>
              <c:x val="9.9009567691814068E-3"/>
              <c:y val="0.21176524446072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715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'internode length'!$C$4</c:f>
              <c:strCache>
                <c:ptCount val="1"/>
                <c:pt idx="0">
                  <c:v>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'internode length'!$B$5:$B$21</c:f>
              <c:numCache>
                <c:formatCode>General</c:formatCode>
                <c:ptCount val="17"/>
                <c:pt idx="0">
                  <c:v>110</c:v>
                </c:pt>
                <c:pt idx="1">
                  <c:v>150</c:v>
                </c:pt>
                <c:pt idx="2">
                  <c:v>200</c:v>
                </c:pt>
                <c:pt idx="3">
                  <c:v>240</c:v>
                </c:pt>
                <c:pt idx="4">
                  <c:v>260</c:v>
                </c:pt>
                <c:pt idx="5">
                  <c:v>315</c:v>
                </c:pt>
                <c:pt idx="6">
                  <c:v>316</c:v>
                </c:pt>
                <c:pt idx="7">
                  <c:v>317</c:v>
                </c:pt>
                <c:pt idx="8">
                  <c:v>340</c:v>
                </c:pt>
                <c:pt idx="9">
                  <c:v>350</c:v>
                </c:pt>
                <c:pt idx="10">
                  <c:v>370</c:v>
                </c:pt>
                <c:pt idx="11">
                  <c:v>380</c:v>
                </c:pt>
                <c:pt idx="12">
                  <c:v>400</c:v>
                </c:pt>
                <c:pt idx="13">
                  <c:v>450</c:v>
                </c:pt>
                <c:pt idx="14">
                  <c:v>500</c:v>
                </c:pt>
                <c:pt idx="15">
                  <c:v>550</c:v>
                </c:pt>
                <c:pt idx="16">
                  <c:v>600</c:v>
                </c:pt>
              </c:numCache>
            </c:numRef>
          </c:xVal>
          <c:yVal>
            <c:numRef>
              <c:f>'internode length'!$C$5:$C$21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21</c:v>
                </c:pt>
                <c:pt idx="14">
                  <c:v>26</c:v>
                </c:pt>
                <c:pt idx="15">
                  <c:v>31</c:v>
                </c:pt>
                <c:pt idx="16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AC-4EFB-9ECE-0D3F82209DD4}"/>
            </c:ext>
          </c:extLst>
        </c:ser>
        <c:ser>
          <c:idx val="1"/>
          <c:order val="1"/>
          <c:tx>
            <c:strRef>
              <c:f>'internode length'!$D$4</c:f>
              <c:strCache>
                <c:ptCount val="1"/>
                <c:pt idx="0">
                  <c:v> logistic model</c:v>
                </c:pt>
              </c:strCache>
            </c:strRef>
          </c:tx>
          <c:spPr>
            <a:ln w="25400" cap="rnd">
              <a:solidFill>
                <a:schemeClr val="accent1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'internode length'!$B$5:$B$21</c:f>
              <c:numCache>
                <c:formatCode>General</c:formatCode>
                <c:ptCount val="17"/>
                <c:pt idx="0">
                  <c:v>110</c:v>
                </c:pt>
                <c:pt idx="1">
                  <c:v>150</c:v>
                </c:pt>
                <c:pt idx="2">
                  <c:v>200</c:v>
                </c:pt>
                <c:pt idx="3">
                  <c:v>240</c:v>
                </c:pt>
                <c:pt idx="4">
                  <c:v>260</c:v>
                </c:pt>
                <c:pt idx="5">
                  <c:v>315</c:v>
                </c:pt>
                <c:pt idx="6">
                  <c:v>316</c:v>
                </c:pt>
                <c:pt idx="7">
                  <c:v>317</c:v>
                </c:pt>
                <c:pt idx="8">
                  <c:v>340</c:v>
                </c:pt>
                <c:pt idx="9">
                  <c:v>350</c:v>
                </c:pt>
                <c:pt idx="10">
                  <c:v>370</c:v>
                </c:pt>
                <c:pt idx="11">
                  <c:v>380</c:v>
                </c:pt>
                <c:pt idx="12">
                  <c:v>400</c:v>
                </c:pt>
                <c:pt idx="13">
                  <c:v>450</c:v>
                </c:pt>
                <c:pt idx="14">
                  <c:v>500</c:v>
                </c:pt>
                <c:pt idx="15">
                  <c:v>550</c:v>
                </c:pt>
                <c:pt idx="16">
                  <c:v>600</c:v>
                </c:pt>
              </c:numCache>
            </c:numRef>
          </c:xVal>
          <c:yVal>
            <c:numRef>
              <c:f>'internode length'!$D$5:$D$21</c:f>
              <c:numCache>
                <c:formatCode>General</c:formatCode>
                <c:ptCount val="17"/>
                <c:pt idx="0">
                  <c:v>0.18341919733159842</c:v>
                </c:pt>
                <c:pt idx="1">
                  <c:v>0.8551319648093838</c:v>
                </c:pt>
                <c:pt idx="2">
                  <c:v>3.4456844820817669</c:v>
                </c:pt>
                <c:pt idx="3">
                  <c:v>7.8988409906478694</c:v>
                </c:pt>
                <c:pt idx="4">
                  <c:v>11.069046188367109</c:v>
                </c:pt>
                <c:pt idx="5">
                  <c:v>22.275776647448275</c:v>
                </c:pt>
                <c:pt idx="6">
                  <c:v>22.498184831711182</c:v>
                </c:pt>
                <c:pt idx="7">
                  <c:v>22.720769265117749</c:v>
                </c:pt>
                <c:pt idx="8">
                  <c:v>27.829732626662153</c:v>
                </c:pt>
                <c:pt idx="9">
                  <c:v>30</c:v>
                </c:pt>
                <c:pt idx="10">
                  <c:v>34.14113169965475</c:v>
                </c:pt>
                <c:pt idx="11">
                  <c:v>36.082398115142887</c:v>
                </c:pt>
                <c:pt idx="12">
                  <c:v>39.658698940998484</c:v>
                </c:pt>
                <c:pt idx="13">
                  <c:v>46.706127399282856</c:v>
                </c:pt>
                <c:pt idx="14">
                  <c:v>51.366784524900048</c:v>
                </c:pt>
                <c:pt idx="15">
                  <c:v>54.330195999055427</c:v>
                </c:pt>
                <c:pt idx="16">
                  <c:v>56.20379537643192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AC-4EFB-9ECE-0D3F8220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61656"/>
        <c:axId val="576661984"/>
      </c:scatterChart>
      <c:valAx>
        <c:axId val="576661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 [°C</a:t>
                </a:r>
                <a:r>
                  <a:rPr lang="fr-FR" baseline="0"/>
                  <a:t> d]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661984"/>
        <c:crosses val="autoZero"/>
        <c:crossBetween val="midCat"/>
      </c:valAx>
      <c:valAx>
        <c:axId val="5766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longueur d'entrenoeud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661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1249164996659"/>
          <c:y val="4.3583535108958835E-2"/>
          <c:w val="0.84168336673346689"/>
          <c:h val="0.79661016949152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architecture!$G$4</c:f>
              <c:strCache>
                <c:ptCount val="1"/>
                <c:pt idx="0">
                  <c:v>area [cm2]</c:v>
                </c:pt>
              </c:strCache>
            </c:strRef>
          </c:tx>
          <c:spPr>
            <a:ln w="28575">
              <a:noFill/>
            </a:ln>
          </c:spPr>
          <c:xVal>
            <c:numRef>
              <c:f>architecture!$A$5:$A$15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architecture!$G$5:$G$15</c:f>
              <c:numCache>
                <c:formatCode>General</c:formatCode>
                <c:ptCount val="11"/>
                <c:pt idx="0">
                  <c:v>1.6380000000000001</c:v>
                </c:pt>
                <c:pt idx="1">
                  <c:v>7.2799999999999994</c:v>
                </c:pt>
                <c:pt idx="2">
                  <c:v>28.594999999999999</c:v>
                </c:pt>
                <c:pt idx="3">
                  <c:v>38.5</c:v>
                </c:pt>
                <c:pt idx="4">
                  <c:v>45.065999999999995</c:v>
                </c:pt>
                <c:pt idx="5">
                  <c:v>42.839999999999996</c:v>
                </c:pt>
                <c:pt idx="6">
                  <c:v>28.28</c:v>
                </c:pt>
                <c:pt idx="7">
                  <c:v>7.5249999999999995</c:v>
                </c:pt>
                <c:pt idx="8">
                  <c:v>2.7369999999999997</c:v>
                </c:pt>
                <c:pt idx="9">
                  <c:v>0.27999999999999997</c:v>
                </c:pt>
                <c:pt idx="10">
                  <c:v>0.12249999999999998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2-4BA5-AEF3-820DFE4BA2C9}"/>
            </c:ext>
          </c:extLst>
        </c:ser>
        <c:ser>
          <c:idx val="1"/>
          <c:order val="1"/>
          <c:tx>
            <c:strRef>
              <c:f>architecture!$A$3</c:f>
              <c:strCache>
                <c:ptCount val="1"/>
                <c:pt idx="0">
                  <c:v>control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architecture!$A$5:$A$15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architecture!$P$5:$P$15</c:f>
              <c:numCache>
                <c:formatCode>General</c:formatCode>
                <c:ptCount val="11"/>
                <c:pt idx="0">
                  <c:v>5</c:v>
                </c:pt>
                <c:pt idx="1">
                  <c:v>6.617647058823529</c:v>
                </c:pt>
                <c:pt idx="2">
                  <c:v>9</c:v>
                </c:pt>
                <c:pt idx="3">
                  <c:v>12.5</c:v>
                </c:pt>
                <c:pt idx="4">
                  <c:v>17.307692307692307</c:v>
                </c:pt>
                <c:pt idx="5">
                  <c:v>22.5</c:v>
                </c:pt>
                <c:pt idx="6">
                  <c:v>25</c:v>
                </c:pt>
                <c:pt idx="7">
                  <c:v>22.5</c:v>
                </c:pt>
                <c:pt idx="8">
                  <c:v>17.307692307692307</c:v>
                </c:pt>
                <c:pt idx="9">
                  <c:v>12.5</c:v>
                </c:pt>
                <c:pt idx="1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2-4BA5-AEF3-820DFE4BA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08600"/>
        <c:axId val="1"/>
      </c:scatterChart>
      <c:valAx>
        <c:axId val="40970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leaf rank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final blade length (cm)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09708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321519741539146"/>
          <c:y val="2.8248587570621469E-2"/>
          <c:w val="0.18221612709370233"/>
          <c:h val="0.199074437729182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26096737907762E-2"/>
          <c:y val="2.7777777777777776E-2"/>
          <c:w val="0.71680730533683301"/>
          <c:h val="0.860193205016039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'internode model'!$B$3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'internode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'internode model'!$B$4:$B$603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5.508212522012724E-8</c:v>
                </c:pt>
                <c:pt idx="49">
                  <c:v>8.0524976406148647E-7</c:v>
                </c:pt>
                <c:pt idx="50">
                  <c:v>4.5708979802905387E-6</c:v>
                </c:pt>
                <c:pt idx="51">
                  <c:v>1.6543662895422569E-5</c:v>
                </c:pt>
                <c:pt idx="52">
                  <c:v>4.5978514094317165E-5</c:v>
                </c:pt>
                <c:pt idx="53">
                  <c:v>1.0738522499286626E-4</c:v>
                </c:pt>
                <c:pt idx="54">
                  <c:v>2.2171853989183535E-4</c:v>
                </c:pt>
                <c:pt idx="55">
                  <c:v>4.1756552400506851E-4</c:v>
                </c:pt>
                <c:pt idx="56">
                  <c:v>7.3232751328172383E-4</c:v>
                </c:pt>
                <c:pt idx="57">
                  <c:v>1.213392592197984E-3</c:v>
                </c:pt>
                <c:pt idx="58">
                  <c:v>1.9192925538134699E-3</c:v>
                </c:pt>
                <c:pt idx="59">
                  <c:v>2.9208357766111349E-3</c:v>
                </c:pt>
                <c:pt idx="60">
                  <c:v>4.3022043353053048E-3</c:v>
                </c:pt>
                <c:pt idx="61">
                  <c:v>6.1619999103780252E-3</c:v>
                </c:pt>
                <c:pt idx="62">
                  <c:v>8.6142186571615577E-3</c:v>
                </c:pt>
                <c:pt idx="63">
                  <c:v>1.1789130153595336E-2</c:v>
                </c:pt>
                <c:pt idx="64">
                  <c:v>1.5834029921681737E-2</c:v>
                </c:pt>
                <c:pt idx="65">
                  <c:v>2.0913828921650134E-2</c:v>
                </c:pt>
                <c:pt idx="66">
                  <c:v>2.7211437031079689E-2</c:v>
                </c:pt>
                <c:pt idx="67">
                  <c:v>3.4927891112166209E-2</c:v>
                </c:pt>
                <c:pt idx="68">
                  <c:v>4.4282172210963235E-2</c:v>
                </c:pt>
                <c:pt idx="69">
                  <c:v>5.5510651212236063E-2</c:v>
                </c:pt>
                <c:pt idx="70">
                  <c:v>6.8866098507799151E-2</c:v>
                </c:pt>
                <c:pt idx="71">
                  <c:v>8.4616191664807411E-2</c:v>
                </c:pt>
                <c:pt idx="72">
                  <c:v>0.10304145655267004</c:v>
                </c:pt>
                <c:pt idx="73">
                  <c:v>0.12443258282655678</c:v>
                </c:pt>
                <c:pt idx="74">
                  <c:v>0.14908706500989122</c:v>
                </c:pt>
                <c:pt idx="75">
                  <c:v>0.17730513653186514</c:v>
                </c:pt>
                <c:pt idx="76">
                  <c:v>0.20938498663053612</c:v>
                </c:pt>
                <c:pt idx="77">
                  <c:v>0.2456172793613737</c:v>
                </c:pt>
                <c:pt idx="78">
                  <c:v>0.28627902988825382</c:v>
                </c:pt>
                <c:pt idx="79">
                  <c:v>0.33162693494746298</c:v>
                </c:pt>
                <c:pt idx="80">
                  <c:v>0.38189030023032977</c:v>
                </c:pt>
                <c:pt idx="81">
                  <c:v>0.43726375490613051</c:v>
                </c:pt>
                <c:pt idx="82">
                  <c:v>0.49789998920858985</c:v>
                </c:pt>
                <c:pt idx="83">
                  <c:v>0.56390279080393413</c:v>
                </c:pt>
                <c:pt idx="84">
                  <c:v>0.63532068496258065</c:v>
                </c:pt>
                <c:pt idx="85">
                  <c:v>0.71214149777429758</c:v>
                </c:pt>
                <c:pt idx="86">
                  <c:v>0.79428815673300901</c:v>
                </c:pt>
                <c:pt idx="87">
                  <c:v>0.88161601610673135</c:v>
                </c:pt>
                <c:pt idx="88">
                  <c:v>0.97391194451662388</c:v>
                </c:pt>
                <c:pt idx="89">
                  <c:v>1.0708953402406918</c:v>
                </c:pt>
                <c:pt idx="90">
                  <c:v>1.1722211495624328</c:v>
                </c:pt>
                <c:pt idx="91">
                  <c:v>1.2774848609851255</c:v>
                </c:pt>
                <c:pt idx="92">
                  <c:v>1.3862293411829674</c:v>
                </c:pt>
                <c:pt idx="93">
                  <c:v>1.4979532760736898</c:v>
                </c:pt>
                <c:pt idx="94">
                  <c:v>1.6121208913025198</c:v>
                </c:pt>
                <c:pt idx="95">
                  <c:v>1.7281725585587153</c:v>
                </c:pt>
                <c:pt idx="96">
                  <c:v>1.8455358532490478</c:v>
                </c:pt>
                <c:pt idx="97">
                  <c:v>1.9636366180783427</c:v>
                </c:pt>
                <c:pt idx="98">
                  <c:v>2.0819096058909983</c:v>
                </c:pt>
                <c:pt idx="99">
                  <c:v>2.1998083206148609</c:v>
                </c:pt>
                <c:pt idx="100">
                  <c:v>2.3168137418222066</c:v>
                </c:pt>
                <c:pt idx="101">
                  <c:v>2.4324416992128599</c:v>
                </c:pt>
                <c:pt idx="102">
                  <c:v>2.5462487505519666</c:v>
                </c:pt>
                <c:pt idx="103">
                  <c:v>2.657836502896278</c:v>
                </c:pt>
                <c:pt idx="104">
                  <c:v>2.7668543960296281</c:v>
                </c:pt>
                <c:pt idx="105">
                  <c:v>2.8730010341925802</c:v>
                </c:pt>
                <c:pt idx="106">
                  <c:v>2.976024204528958</c:v>
                </c:pt>
                <c:pt idx="107">
                  <c:v>3.0757197570475396</c:v>
                </c:pt>
                <c:pt idx="108">
                  <c:v>3.1719295417085243</c:v>
                </c:pt>
                <c:pt idx="109">
                  <c:v>3.2645386050628744</c:v>
                </c:pt>
                <c:pt idx="110">
                  <c:v>3.3534718440368856</c:v>
                </c:pt>
                <c:pt idx="111">
                  <c:v>3.4386903006771896</c:v>
                </c:pt>
                <c:pt idx="112">
                  <c:v>3.5201872617094412</c:v>
                </c:pt>
                <c:pt idx="113">
                  <c:v>3.5979843031664096</c:v>
                </c:pt>
                <c:pt idx="114">
                  <c:v>3.6721273952908229</c:v>
                </c:pt>
                <c:pt idx="115">
                  <c:v>3.7426831581491875</c:v>
                </c:pt>
                <c:pt idx="116">
                  <c:v>3.8097353351763497</c:v>
                </c:pt>
                <c:pt idx="117">
                  <c:v>3.8733815310456987</c:v>
                </c:pt>
                <c:pt idx="118">
                  <c:v>3.933730242293759</c:v>
                </c:pt>
                <c:pt idx="119">
                  <c:v>3.9908981941888486</c:v>
                </c:pt>
                <c:pt idx="120">
                  <c:v>4.045007985366726</c:v>
                </c:pt>
                <c:pt idx="121">
                  <c:v>4.0961860325536303</c:v>
                </c:pt>
                <c:pt idx="122">
                  <c:v>4.1445608009568051</c:v>
                </c:pt>
                <c:pt idx="123">
                  <c:v>4.190261301276391</c:v>
                </c:pt>
                <c:pt idx="124">
                  <c:v>4.233415831421528</c:v>
                </c:pt>
                <c:pt idx="125">
                  <c:v>4.2741509395532686</c:v>
                </c:pt>
                <c:pt idx="126">
                  <c:v>4.3125905847125114</c:v>
                </c:pt>
                <c:pt idx="127">
                  <c:v>4.3488554717468135</c:v>
                </c:pt>
                <c:pt idx="128">
                  <c:v>4.3830625382910542</c:v>
                </c:pt>
                <c:pt idx="129">
                  <c:v>4.4153245729906949</c:v>
                </c:pt>
                <c:pt idx="130">
                  <c:v>4.4457499458282577</c:v>
                </c:pt>
                <c:pt idx="131">
                  <c:v>4.4744424332037092</c:v>
                </c:pt>
                <c:pt idx="132">
                  <c:v>4.5015011222371761</c:v>
                </c:pt>
                <c:pt idx="133">
                  <c:v>4.5270203805421669</c:v>
                </c:pt>
                <c:pt idx="134">
                  <c:v>4.5510898794138219</c:v>
                </c:pt>
                <c:pt idx="135">
                  <c:v>4.5737946599600603</c:v>
                </c:pt>
                <c:pt idx="136">
                  <c:v>4.5952152331568765</c:v>
                </c:pt>
                <c:pt idx="137">
                  <c:v>4.6154277061246205</c:v>
                </c:pt>
                <c:pt idx="138">
                  <c:v>4.6345039280990825</c:v>
                </c:pt>
                <c:pt idx="139">
                  <c:v>4.6525116506134738</c:v>
                </c:pt>
                <c:pt idx="140">
                  <c:v>4.6695146973220369</c:v>
                </c:pt>
                <c:pt idx="141">
                  <c:v>4.6855731396922753</c:v>
                </c:pt>
                <c:pt idx="142">
                  <c:v>4.7007434754807917</c:v>
                </c:pt>
                <c:pt idx="143">
                  <c:v>4.715078807498096</c:v>
                </c:pt>
                <c:pt idx="144">
                  <c:v>4.7286290206709696</c:v>
                </c:pt>
                <c:pt idx="145">
                  <c:v>4.7414409558372572</c:v>
                </c:pt>
                <c:pt idx="146">
                  <c:v>4.7535585790666826</c:v>
                </c:pt>
                <c:pt idx="147">
                  <c:v>4.765023145601214</c:v>
                </c:pt>
                <c:pt idx="148">
                  <c:v>4.7758733577576766</c:v>
                </c:pt>
                <c:pt idx="149">
                  <c:v>4.7861455163407225</c:v>
                </c:pt>
                <c:pt idx="150">
                  <c:v>4.7958736652823593</c:v>
                </c:pt>
                <c:pt idx="151">
                  <c:v>4.8050897293605441</c:v>
                </c:pt>
                <c:pt idx="152">
                  <c:v>4.813823644958819</c:v>
                </c:pt>
                <c:pt idx="153">
                  <c:v>4.8221034839157637</c:v>
                </c:pt>
                <c:pt idx="154">
                  <c:v>4.8299555705809256</c:v>
                </c:pt>
                <c:pt idx="155">
                  <c:v>4.8374045922459876</c:v>
                </c:pt>
                <c:pt idx="156">
                  <c:v>4.8444737031589584</c:v>
                </c:pt>
                <c:pt idx="157">
                  <c:v>4.851184622357378</c:v>
                </c:pt>
                <c:pt idx="158">
                  <c:v>4.8575577255760045</c:v>
                </c:pt>
                <c:pt idx="159">
                  <c:v>4.8636121314966791</c:v>
                </c:pt>
                <c:pt idx="160">
                  <c:v>4.8693657826145493</c:v>
                </c:pt>
                <c:pt idx="161">
                  <c:v>4.8748355209967436</c:v>
                </c:pt>
                <c:pt idx="162">
                  <c:v>4.88003715920778</c:v>
                </c:pt>
                <c:pt idx="163">
                  <c:v>4.884985546671456</c:v>
                </c:pt>
                <c:pt idx="164">
                  <c:v>4.8896946317321826</c:v>
                </c:pt>
                <c:pt idx="165">
                  <c:v>4.8941775196703858</c:v>
                </c:pt>
                <c:pt idx="166">
                  <c:v>4.8984465269170929</c:v>
                </c:pt>
                <c:pt idx="167">
                  <c:v>4.9025132317025042</c:v>
                </c:pt>
                <c:pt idx="168">
                  <c:v>4.9063885213625591</c:v>
                </c:pt>
                <c:pt idx="169">
                  <c:v>4.9100826365164574</c:v>
                </c:pt>
                <c:pt idx="170">
                  <c:v>4.9136052123169414</c:v>
                </c:pt>
                <c:pt idx="171">
                  <c:v>4.9169653169641716</c:v>
                </c:pt>
                <c:pt idx="172">
                  <c:v>4.9201714876630964</c:v>
                </c:pt>
                <c:pt idx="173">
                  <c:v>4.9232317641937255</c:v>
                </c:pt>
                <c:pt idx="174">
                  <c:v>4.9261537202534491</c:v>
                </c:pt>
                <c:pt idx="175">
                  <c:v>4.9289444927207509</c:v>
                </c:pt>
                <c:pt idx="176">
                  <c:v>4.9316108089802499</c:v>
                </c:pt>
                <c:pt idx="177">
                  <c:v>4.9341590124400367</c:v>
                </c:pt>
                <c:pt idx="178">
                  <c:v>4.9365950863637993</c:v>
                </c:pt>
                <c:pt idx="179">
                  <c:v>4.9389246761321246</c:v>
                </c:pt>
                <c:pt idx="180">
                  <c:v>4.9411531100398127</c:v>
                </c:pt>
                <c:pt idx="181">
                  <c:v>4.9432854187288546</c:v>
                </c:pt>
                <c:pt idx="182">
                  <c:v>4.9453263533499721</c:v>
                </c:pt>
                <c:pt idx="183">
                  <c:v>4.9472804025393344</c:v>
                </c:pt>
                <c:pt idx="184">
                  <c:v>4.9491518082911217</c:v>
                </c:pt>
                <c:pt idx="185">
                  <c:v>4.9509445808010559</c:v>
                </c:pt>
                <c:pt idx="186">
                  <c:v>4.9526625123508579</c:v>
                </c:pt>
                <c:pt idx="187">
                  <c:v>4.95430919029873</c:v>
                </c:pt>
                <c:pt idx="188">
                  <c:v>4.9558880092364683</c:v>
                </c:pt>
                <c:pt idx="189">
                  <c:v>4.9574021823695675</c:v>
                </c:pt>
                <c:pt idx="190">
                  <c:v>4.9588547521728019</c:v>
                </c:pt>
                <c:pt idx="191">
                  <c:v>4.9602486003700674</c:v>
                </c:pt>
                <c:pt idx="192">
                  <c:v>4.9615864572839046</c:v>
                </c:pt>
                <c:pt idx="193">
                  <c:v>4.9628709105969424</c:v>
                </c:pt>
                <c:pt idx="194">
                  <c:v>4.964104413564562</c:v>
                </c:pt>
                <c:pt idx="195">
                  <c:v>4.9652892927153527</c:v>
                </c:pt>
                <c:pt idx="196">
                  <c:v>4.9664277550733802</c:v>
                </c:pt>
                <c:pt idx="197">
                  <c:v>4.967521894933931</c:v>
                </c:pt>
                <c:pt idx="198">
                  <c:v>4.9685737002221932</c:v>
                </c:pt>
                <c:pt idx="199">
                  <c:v>4.9695850584623278</c:v>
                </c:pt>
                <c:pt idx="200">
                  <c:v>4.97055776238241</c:v>
                </c:pt>
                <c:pt idx="201">
                  <c:v>4.9714935151790787</c:v>
                </c:pt>
                <c:pt idx="202">
                  <c:v>4.9723939354639777</c:v>
                </c:pt>
                <c:pt idx="203">
                  <c:v>4.9732605619126335</c:v>
                </c:pt>
                <c:pt idx="204">
                  <c:v>4.9740948576349808</c:v>
                </c:pt>
                <c:pt idx="205">
                  <c:v>4.9748982142854095</c:v>
                </c:pt>
                <c:pt idx="206">
                  <c:v>4.9756719559290445</c:v>
                </c:pt>
                <c:pt idx="207">
                  <c:v>4.9764173426797775</c:v>
                </c:pt>
                <c:pt idx="208">
                  <c:v>4.9771355741245626</c:v>
                </c:pt>
                <c:pt idx="209">
                  <c:v>4.977827792547501</c:v>
                </c:pt>
                <c:pt idx="210">
                  <c:v>4.9784950859662978</c:v>
                </c:pt>
                <c:pt idx="211">
                  <c:v>4.9791384909928951</c:v>
                </c:pt>
                <c:pt idx="212">
                  <c:v>4.9797589955292301</c:v>
                </c:pt>
                <c:pt idx="213">
                  <c:v>4.9803575413083978</c:v>
                </c:pt>
                <c:pt idx="214">
                  <c:v>4.9809350262907532</c:v>
                </c:pt>
                <c:pt idx="215">
                  <c:v>4.9814923069239372</c:v>
                </c:pt>
                <c:pt idx="216">
                  <c:v>4.9820302002751466</c:v>
                </c:pt>
                <c:pt idx="217">
                  <c:v>4.9825494860434647</c:v>
                </c:pt>
                <c:pt idx="218">
                  <c:v>4.9830509084595436</c:v>
                </c:pt>
                <c:pt idx="219">
                  <c:v>4.9835351780794683</c:v>
                </c:pt>
                <c:pt idx="220">
                  <c:v>4.9840029734791749</c:v>
                </c:pt>
                <c:pt idx="221">
                  <c:v>4.9844549428553906</c:v>
                </c:pt>
                <c:pt idx="222">
                  <c:v>4.9848917055386819</c:v>
                </c:pt>
                <c:pt idx="223">
                  <c:v>4.9853138534238441</c:v>
                </c:pt>
                <c:pt idx="224">
                  <c:v>4.9857219523225176</c:v>
                </c:pt>
                <c:pt idx="225">
                  <c:v>4.9861165432426144</c:v>
                </c:pt>
                <c:pt idx="226">
                  <c:v>4.9864981435988627</c:v>
                </c:pt>
                <c:pt idx="227">
                  <c:v>4.9868672483584753</c:v>
                </c:pt>
                <c:pt idx="228">
                  <c:v>4.9872243311257272</c:v>
                </c:pt>
                <c:pt idx="229">
                  <c:v>4.9875698451689603</c:v>
                </c:pt>
                <c:pt idx="230">
                  <c:v>4.9879042243933664</c:v>
                </c:pt>
                <c:pt idx="231">
                  <c:v>4.9882278842626171</c:v>
                </c:pt>
                <c:pt idx="232">
                  <c:v>4.9885412226722856</c:v>
                </c:pt>
                <c:pt idx="233">
                  <c:v>4.9888446207777992</c:v>
                </c:pt>
                <c:pt idx="234">
                  <c:v>4.9891384437794919</c:v>
                </c:pt>
                <c:pt idx="235">
                  <c:v>4.9894230416671626</c:v>
                </c:pt>
                <c:pt idx="236">
                  <c:v>4.9896987499264229</c:v>
                </c:pt>
                <c:pt idx="237">
                  <c:v>4.989965890208973</c:v>
                </c:pt>
                <c:pt idx="238">
                  <c:v>4.9902247709687826</c:v>
                </c:pt>
                <c:pt idx="239">
                  <c:v>4.9904756880660894</c:v>
                </c:pt>
                <c:pt idx="240">
                  <c:v>4.9907189253409747</c:v>
                </c:pt>
                <c:pt idx="241">
                  <c:v>4.9909547551581843</c:v>
                </c:pt>
                <c:pt idx="242">
                  <c:v>4.9911834389247725</c:v>
                </c:pt>
                <c:pt idx="243">
                  <c:v>4.9914052275820211</c:v>
                </c:pt>
                <c:pt idx="244">
                  <c:v>4.9916203620730597</c:v>
                </c:pt>
                <c:pt idx="245">
                  <c:v>4.9918290737874669</c:v>
                </c:pt>
                <c:pt idx="246">
                  <c:v>4.9920315849840948</c:v>
                </c:pt>
                <c:pt idx="247">
                  <c:v>4.9922281091932863</c:v>
                </c:pt>
                <c:pt idx="248">
                  <c:v>4.9924188515995693</c:v>
                </c:pt>
                <c:pt idx="249">
                  <c:v>4.9926040094058592</c:v>
                </c:pt>
                <c:pt idx="250">
                  <c:v>4.9927837721801582</c:v>
                </c:pt>
                <c:pt idx="251">
                  <c:v>4.9929583221856477</c:v>
                </c:pt>
                <c:pt idx="252">
                  <c:v>4.9931278346950645</c:v>
                </c:pt>
                <c:pt idx="253">
                  <c:v>4.9932924782901464</c:v>
                </c:pt>
                <c:pt idx="254">
                  <c:v>4.993452415146951</c:v>
                </c:pt>
                <c:pt idx="255">
                  <c:v>4.9936078013077569</c:v>
                </c:pt>
                <c:pt idx="256">
                  <c:v>4.9937587869402371</c:v>
                </c:pt>
                <c:pt idx="257">
                  <c:v>4.9939055165845572</c:v>
                </c:pt>
                <c:pt idx="258">
                  <c:v>4.9940481293890162</c:v>
                </c:pt>
                <c:pt idx="259">
                  <c:v>4.9941867593348022</c:v>
                </c:pt>
                <c:pt idx="260">
                  <c:v>4.9943215354504096</c:v>
                </c:pt>
                <c:pt idx="261">
                  <c:v>4.9944525820162475</c:v>
                </c:pt>
                <c:pt idx="262">
                  <c:v>4.9945800187599234</c:v>
                </c:pt>
                <c:pt idx="263">
                  <c:v>4.9947039610426609</c:v>
                </c:pt>
                <c:pt idx="264">
                  <c:v>4.9948245200373016</c:v>
                </c:pt>
                <c:pt idx="265">
                  <c:v>4.9949418028982908</c:v>
                </c:pt>
                <c:pt idx="266">
                  <c:v>4.9950559129240615</c:v>
                </c:pt>
                <c:pt idx="267">
                  <c:v>4.9951669497121669</c:v>
                </c:pt>
                <c:pt idx="268">
                  <c:v>4.9952750093075311</c:v>
                </c:pt>
                <c:pt idx="269">
                  <c:v>4.9953801843441372</c:v>
                </c:pt>
                <c:pt idx="270">
                  <c:v>4.9954825641804925</c:v>
                </c:pt>
                <c:pt idx="271">
                  <c:v>4.9955822350291328</c:v>
                </c:pt>
                <c:pt idx="272">
                  <c:v>4.9956792800804966</c:v>
                </c:pt>
                <c:pt idx="273">
                  <c:v>4.9957737796213957</c:v>
                </c:pt>
                <c:pt idx="274">
                  <c:v>4.9958658111483736</c:v>
                </c:pt>
                <c:pt idx="275">
                  <c:v>4.9959554494761607</c:v>
                </c:pt>
                <c:pt idx="276">
                  <c:v>4.9960427668414926</c:v>
                </c:pt>
                <c:pt idx="277">
                  <c:v>4.9961278330024719</c:v>
                </c:pt>
                <c:pt idx="278">
                  <c:v>4.9962107153337172</c:v>
                </c:pt>
                <c:pt idx="279">
                  <c:v>4.9962914789174633</c:v>
                </c:pt>
                <c:pt idx="280">
                  <c:v>4.9963701866308297</c:v>
                </c:pt>
                <c:pt idx="281">
                  <c:v>4.9964468992294071</c:v>
                </c:pt>
                <c:pt idx="282">
                  <c:v>4.9965216754273483</c:v>
                </c:pt>
                <c:pt idx="283">
                  <c:v>4.9965945719741249</c:v>
                </c:pt>
                <c:pt idx="284">
                  <c:v>4.9966656437280852</c:v>
                </c:pt>
                <c:pt idx="285">
                  <c:v>4.9967349437269801</c:v>
                </c:pt>
                <c:pt idx="286">
                  <c:v>4.9968025232555728</c:v>
                </c:pt>
                <c:pt idx="287">
                  <c:v>4.9968684319104835</c:v>
                </c:pt>
                <c:pt idx="288">
                  <c:v>4.9969327176623741</c:v>
                </c:pt>
                <c:pt idx="289">
                  <c:v>4.996995426915614</c:v>
                </c:pt>
                <c:pt idx="290">
                  <c:v>4.9970566045655156</c:v>
                </c:pt>
                <c:pt idx="291">
                  <c:v>4.9971162940532619</c:v>
                </c:pt>
                <c:pt idx="292">
                  <c:v>4.9971745374186254</c:v>
                </c:pt>
                <c:pt idx="293">
                  <c:v>4.9972313753505766</c:v>
                </c:pt>
                <c:pt idx="294">
                  <c:v>4.9972868472358662</c:v>
                </c:pt>
                <c:pt idx="295">
                  <c:v>4.9973409912056832</c:v>
                </c:pt>
                <c:pt idx="296">
                  <c:v>4.9973938441804595</c:v>
                </c:pt>
                <c:pt idx="297">
                  <c:v>4.9974454419129133</c:v>
                </c:pt>
                <c:pt idx="298">
                  <c:v>4.9974958190293908</c:v>
                </c:pt>
                <c:pt idx="299">
                  <c:v>4.9975450090696016</c:v>
                </c:pt>
                <c:pt idx="300">
                  <c:v>4.9975930445247991</c:v>
                </c:pt>
                <c:pt idx="301">
                  <c:v>4.9976399568744725</c:v>
                </c:pt>
                <c:pt idx="302">
                  <c:v>4.9976857766216298</c:v>
                </c:pt>
                <c:pt idx="303">
                  <c:v>4.9977305333267132</c:v>
                </c:pt>
                <c:pt idx="304">
                  <c:v>4.9977742556402109</c:v>
                </c:pt>
                <c:pt idx="305">
                  <c:v>4.9978169713340312</c:v>
                </c:pt>
                <c:pt idx="306">
                  <c:v>4.9978587073316625</c:v>
                </c:pt>
                <c:pt idx="307">
                  <c:v>4.997899489737212</c:v>
                </c:pt>
                <c:pt idx="308">
                  <c:v>4.9979393438633188</c:v>
                </c:pt>
                <c:pt idx="309">
                  <c:v>4.9979782942580453</c:v>
                </c:pt>
                <c:pt idx="310">
                  <c:v>4.9980163647307272</c:v>
                </c:pt>
                <c:pt idx="311">
                  <c:v>4.9980535783768802</c:v>
                </c:pt>
                <c:pt idx="312">
                  <c:v>4.9980899576021676</c:v>
                </c:pt>
                <c:pt idx="313">
                  <c:v>4.9981255241454798</c:v>
                </c:pt>
                <c:pt idx="314">
                  <c:v>4.9981602991011584</c:v>
                </c:pt>
                <c:pt idx="315">
                  <c:v>4.9981943029404041</c:v>
                </c:pt>
                <c:pt idx="316">
                  <c:v>4.9982275555319005</c:v>
                </c:pt>
                <c:pt idx="317">
                  <c:v>4.9982600761616682</c:v>
                </c:pt>
                <c:pt idx="318">
                  <c:v>4.9982918835522145</c:v>
                </c:pt>
                <c:pt idx="319">
                  <c:v>4.9983229958809776</c:v>
                </c:pt>
                <c:pt idx="320">
                  <c:v>4.9983534307981001</c:v>
                </c:pt>
                <c:pt idx="321">
                  <c:v>4.9983832054435648</c:v>
                </c:pt>
                <c:pt idx="322">
                  <c:v>4.9984123364637192</c:v>
                </c:pt>
                <c:pt idx="323">
                  <c:v>4.9984408400271985</c:v>
                </c:pt>
                <c:pt idx="324">
                  <c:v>4.9984687318402869</c:v>
                </c:pt>
                <c:pt idx="325">
                  <c:v>4.9984960271617291</c:v>
                </c:pt>
                <c:pt idx="326">
                  <c:v>4.9985227408170214</c:v>
                </c:pt>
                <c:pt idx="327">
                  <c:v>4.9985488872121886</c:v>
                </c:pt>
                <c:pt idx="328">
                  <c:v>4.9985744803470924</c:v>
                </c:pt>
                <c:pt idx="329">
                  <c:v>4.9985995338282496</c:v>
                </c:pt>
                <c:pt idx="330">
                  <c:v>4.9986240608812258</c:v>
                </c:pt>
                <c:pt idx="331">
                  <c:v>4.998648074362583</c:v>
                </c:pt>
                <c:pt idx="332">
                  <c:v>4.9986715867714153</c:v>
                </c:pt>
                <c:pt idx="333">
                  <c:v>4.998694610260487</c:v>
                </c:pt>
                <c:pt idx="334">
                  <c:v>4.9987171566469897</c:v>
                </c:pt>
                <c:pt idx="335">
                  <c:v>4.9987392374229191</c:v>
                </c:pt>
                <c:pt idx="336">
                  <c:v>4.9987608637651109</c:v>
                </c:pt>
                <c:pt idx="337">
                  <c:v>4.998782046544922</c:v>
                </c:pt>
                <c:pt idx="338">
                  <c:v>4.9988027963375892</c:v>
                </c:pt>
                <c:pt idx="339">
                  <c:v>4.9988231234312703</c:v>
                </c:pt>
                <c:pt idx="340">
                  <c:v>4.9988430378357753</c:v>
                </c:pt>
                <c:pt idx="341">
                  <c:v>4.9988625492910055</c:v>
                </c:pt>
                <c:pt idx="342">
                  <c:v>4.9988816672751133</c:v>
                </c:pt>
                <c:pt idx="343">
                  <c:v>4.9989004010123903</c:v>
                </c:pt>
                <c:pt idx="344">
                  <c:v>4.9989187594808744</c:v>
                </c:pt>
                <c:pt idx="345">
                  <c:v>4.998936751419734</c:v>
                </c:pt>
                <c:pt idx="346">
                  <c:v>4.99895438533638</c:v>
                </c:pt>
                <c:pt idx="347">
                  <c:v>4.9989716695133612</c:v>
                </c:pt>
                <c:pt idx="348">
                  <c:v>4.9989886120150233</c:v>
                </c:pt>
                <c:pt idx="349">
                  <c:v>4.9990052206939533</c:v>
                </c:pt>
                <c:pt idx="350">
                  <c:v>4.9990215031972127</c:v>
                </c:pt>
                <c:pt idx="351">
                  <c:v>4.9990374669723652</c:v>
                </c:pt>
                <c:pt idx="352">
                  <c:v>4.9990531192733139</c:v>
                </c:pt>
                <c:pt idx="353">
                  <c:v>4.9990684671659453</c:v>
                </c:pt>
                <c:pt idx="354">
                  <c:v>4.9990835175335908</c:v>
                </c:pt>
                <c:pt idx="355">
                  <c:v>4.9990982770823162</c:v>
                </c:pt>
                <c:pt idx="356">
                  <c:v>4.9991127523460364</c:v>
                </c:pt>
                <c:pt idx="357">
                  <c:v>4.9991269496914734</c:v>
                </c:pt>
                <c:pt idx="358">
                  <c:v>4.9991408753229507</c:v>
                </c:pt>
                <c:pt idx="359">
                  <c:v>4.9991545352870332</c:v>
                </c:pt>
                <c:pt idx="360">
                  <c:v>4.9991679354770318</c:v>
                </c:pt>
                <c:pt idx="361">
                  <c:v>4.9991810816373548</c:v>
                </c:pt>
                <c:pt idx="362">
                  <c:v>4.9991939793677229</c:v>
                </c:pt>
                <c:pt idx="363">
                  <c:v>4.9992066341272601</c:v>
                </c:pt>
                <c:pt idx="364">
                  <c:v>4.9992190512384491</c:v>
                </c:pt>
                <c:pt idx="365">
                  <c:v>4.9992312358909636</c:v>
                </c:pt>
                <c:pt idx="366">
                  <c:v>4.9992431931453885</c:v>
                </c:pt>
                <c:pt idx="367">
                  <c:v>4.9992549279368177</c:v>
                </c:pt>
                <c:pt idx="368">
                  <c:v>4.9992664450783417</c:v>
                </c:pt>
                <c:pt idx="369">
                  <c:v>4.9992777492644311</c:v>
                </c:pt>
                <c:pt idx="370">
                  <c:v>4.9992888450742168</c:v>
                </c:pt>
                <c:pt idx="371">
                  <c:v>4.9992997369746641</c:v>
                </c:pt>
                <c:pt idx="372">
                  <c:v>4.9993104293236525</c:v>
                </c:pt>
                <c:pt idx="373">
                  <c:v>4.9993209263729677</c:v>
                </c:pt>
                <c:pt idx="374">
                  <c:v>4.9993312322711914</c:v>
                </c:pt>
                <c:pt idx="375">
                  <c:v>4.9993413510665157</c:v>
                </c:pt>
                <c:pt idx="376">
                  <c:v>4.9993512867094685</c:v>
                </c:pt>
                <c:pt idx="377">
                  <c:v>4.9993610430555444</c:v>
                </c:pt>
                <c:pt idx="378">
                  <c:v>4.9993706238677857</c:v>
                </c:pt>
                <c:pt idx="379">
                  <c:v>4.9993800328192508</c:v>
                </c:pt>
                <c:pt idx="380">
                  <c:v>4.9993892734954404</c:v>
                </c:pt>
                <c:pt idx="381">
                  <c:v>4.9993983493966327</c:v>
                </c:pt>
                <c:pt idx="382">
                  <c:v>4.999407263940153</c:v>
                </c:pt>
                <c:pt idx="383">
                  <c:v>4.999416020462581</c:v>
                </c:pt>
                <c:pt idx="384">
                  <c:v>4.9994246222218939</c:v>
                </c:pt>
                <c:pt idx="385">
                  <c:v>4.999433072399535</c:v>
                </c:pt>
                <c:pt idx="386">
                  <c:v>4.9994413741024362</c:v>
                </c:pt>
                <c:pt idx="387">
                  <c:v>4.9994495303649726</c:v>
                </c:pt>
                <c:pt idx="388">
                  <c:v>4.9994575441508635</c:v>
                </c:pt>
                <c:pt idx="389">
                  <c:v>4.9994654183550189</c:v>
                </c:pt>
                <c:pt idx="390">
                  <c:v>4.9994731558053269</c:v>
                </c:pt>
                <c:pt idx="391">
                  <c:v>4.9994807592643991</c:v>
                </c:pt>
                <c:pt idx="392">
                  <c:v>4.9994882314312568</c:v>
                </c:pt>
                <c:pt idx="393">
                  <c:v>4.9994955749429772</c:v>
                </c:pt>
                <c:pt idx="394">
                  <c:v>4.9995027923762789</c:v>
                </c:pt>
                <c:pt idx="395">
                  <c:v>4.9995098862490837</c:v>
                </c:pt>
                <c:pt idx="396">
                  <c:v>4.9995168590220125</c:v>
                </c:pt>
                <c:pt idx="397">
                  <c:v>4.9995237130998484</c:v>
                </c:pt>
                <c:pt idx="398">
                  <c:v>4.9995304508329639</c:v>
                </c:pt>
                <c:pt idx="399">
                  <c:v>4.9995370745186944</c:v>
                </c:pt>
                <c:pt idx="400">
                  <c:v>4.9995435864026883</c:v>
                </c:pt>
                <c:pt idx="401">
                  <c:v>4.9995499886802</c:v>
                </c:pt>
                <c:pt idx="402">
                  <c:v>4.9995562834973724</c:v>
                </c:pt>
                <c:pt idx="403">
                  <c:v>4.9995624729524595</c:v>
                </c:pt>
                <c:pt idx="404">
                  <c:v>4.9995685590970282</c:v>
                </c:pt>
                <c:pt idx="405">
                  <c:v>4.999574543937122</c:v>
                </c:pt>
                <c:pt idx="406">
                  <c:v>4.9995804294343982</c:v>
                </c:pt>
                <c:pt idx="407">
                  <c:v>4.9995862175072245</c:v>
                </c:pt>
                <c:pt idx="408">
                  <c:v>4.9995919100317519</c:v>
                </c:pt>
                <c:pt idx="409">
                  <c:v>4.9995975088429603</c:v>
                </c:pt>
                <c:pt idx="410">
                  <c:v>4.9996030157356692</c:v>
                </c:pt>
                <c:pt idx="411">
                  <c:v>4.9996084324655223</c:v>
                </c:pt>
                <c:pt idx="412">
                  <c:v>4.9996137607499493</c:v>
                </c:pt>
                <c:pt idx="413">
                  <c:v>4.9996190022690969</c:v>
                </c:pt>
                <c:pt idx="414">
                  <c:v>4.9996241586667409</c:v>
                </c:pt>
                <c:pt idx="415">
                  <c:v>4.9996292315511637</c:v>
                </c:pt>
                <c:pt idx="416">
                  <c:v>4.9996342224960157</c:v>
                </c:pt>
                <c:pt idx="417">
                  <c:v>4.9996391330411569</c:v>
                </c:pt>
                <c:pt idx="418">
                  <c:v>4.9996439646934654</c:v>
                </c:pt>
                <c:pt idx="419">
                  <c:v>4.9996487189276291</c:v>
                </c:pt>
                <c:pt idx="420">
                  <c:v>4.9996533971869237</c:v>
                </c:pt>
                <c:pt idx="421">
                  <c:v>4.9996580008839562</c:v>
                </c:pt>
                <c:pt idx="422">
                  <c:v>4.9996625314013983</c:v>
                </c:pt>
                <c:pt idx="423">
                  <c:v>4.9996669900927024</c:v>
                </c:pt>
                <c:pt idx="424">
                  <c:v>4.9996713782827884</c:v>
                </c:pt>
                <c:pt idx="425">
                  <c:v>4.9996756972687209</c:v>
                </c:pt>
                <c:pt idx="426">
                  <c:v>4.9996799483203667</c:v>
                </c:pt>
                <c:pt idx="427">
                  <c:v>4.9996841326810344</c:v>
                </c:pt>
                <c:pt idx="428">
                  <c:v>4.9996882515680978</c:v>
                </c:pt>
                <c:pt idx="429">
                  <c:v>4.9996923061735998</c:v>
                </c:pt>
                <c:pt idx="430">
                  <c:v>4.9996962976648502</c:v>
                </c:pt>
                <c:pt idx="431">
                  <c:v>4.9997002271849942</c:v>
                </c:pt>
                <c:pt idx="432">
                  <c:v>4.9997040958535814</c:v>
                </c:pt>
                <c:pt idx="433">
                  <c:v>4.9997079047671029</c:v>
                </c:pt>
                <c:pt idx="434">
                  <c:v>4.9997116549995306</c:v>
                </c:pt>
                <c:pt idx="435">
                  <c:v>4.9997153476028382</c:v>
                </c:pt>
                <c:pt idx="436">
                  <c:v>4.9997189836075</c:v>
                </c:pt>
                <c:pt idx="437">
                  <c:v>4.9997225640229868</c:v>
                </c:pt>
                <c:pt idx="438">
                  <c:v>4.9997260898382496</c:v>
                </c:pt>
                <c:pt idx="439">
                  <c:v>4.999729562022182</c:v>
                </c:pt>
                <c:pt idx="440">
                  <c:v>4.9997329815240796</c:v>
                </c:pt>
                <c:pt idx="441">
                  <c:v>4.9997363492740856</c:v>
                </c:pt>
                <c:pt idx="442">
                  <c:v>4.999739666183622</c:v>
                </c:pt>
                <c:pt idx="443">
                  <c:v>4.9997429331458161</c:v>
                </c:pt>
                <c:pt idx="444">
                  <c:v>4.9997461510359056</c:v>
                </c:pt>
                <c:pt idx="445">
                  <c:v>4.9997493207116515</c:v>
                </c:pt>
                <c:pt idx="446">
                  <c:v>4.9997524430137164</c:v>
                </c:pt>
                <c:pt idx="447">
                  <c:v>4.9997555187660589</c:v>
                </c:pt>
                <c:pt idx="448">
                  <c:v>4.9997585487762999</c:v>
                </c:pt>
                <c:pt idx="449">
                  <c:v>4.9997615338360877</c:v>
                </c:pt>
                <c:pt idx="450">
                  <c:v>4.9997644747214487</c:v>
                </c:pt>
                <c:pt idx="451">
                  <c:v>4.9997673721931424</c:v>
                </c:pt>
                <c:pt idx="452">
                  <c:v>4.9997702269969873</c:v>
                </c:pt>
                <c:pt idx="453">
                  <c:v>4.9997730398641993</c:v>
                </c:pt>
                <c:pt idx="454">
                  <c:v>4.9997758115117064</c:v>
                </c:pt>
                <c:pt idx="455">
                  <c:v>4.999778542642467</c:v>
                </c:pt>
                <c:pt idx="456">
                  <c:v>4.9997812339457699</c:v>
                </c:pt>
                <c:pt idx="457">
                  <c:v>4.9997838860975383</c:v>
                </c:pt>
                <c:pt idx="458">
                  <c:v>4.9997864997606145</c:v>
                </c:pt>
                <c:pt idx="459">
                  <c:v>4.9997890755850509</c:v>
                </c:pt>
                <c:pt idx="460">
                  <c:v>4.9997916142083811</c:v>
                </c:pt>
                <c:pt idx="461">
                  <c:v>4.9997941162558943</c:v>
                </c:pt>
                <c:pt idx="462">
                  <c:v>4.9997965823408954</c:v>
                </c:pt>
                <c:pt idx="463">
                  <c:v>4.9997990130649654</c:v>
                </c:pt>
                <c:pt idx="464">
                  <c:v>4.9998014090182146</c:v>
                </c:pt>
                <c:pt idx="465">
                  <c:v>4.9998037707795255</c:v>
                </c:pt>
                <c:pt idx="466">
                  <c:v>4.9998060989167898</c:v>
                </c:pt>
                <c:pt idx="467">
                  <c:v>4.9998083939871494</c:v>
                </c:pt>
                <c:pt idx="468">
                  <c:v>4.9998106565372211</c:v>
                </c:pt>
                <c:pt idx="469">
                  <c:v>4.9998128871033165</c:v>
                </c:pt>
                <c:pt idx="470">
                  <c:v>4.9998150862116653</c:v>
                </c:pt>
                <c:pt idx="471">
                  <c:v>4.9998172543786259</c:v>
                </c:pt>
                <c:pt idx="472">
                  <c:v>4.9998193921108953</c:v>
                </c:pt>
                <c:pt idx="473">
                  <c:v>4.9998214999057078</c:v>
                </c:pt>
                <c:pt idx="474">
                  <c:v>4.9998235782510339</c:v>
                </c:pt>
                <c:pt idx="475">
                  <c:v>4.9998256276257793</c:v>
                </c:pt>
                <c:pt idx="476">
                  <c:v>4.99982764849997</c:v>
                </c:pt>
                <c:pt idx="477">
                  <c:v>4.9998296413349337</c:v>
                </c:pt>
                <c:pt idx="478">
                  <c:v>4.9998316065834869</c:v>
                </c:pt>
                <c:pt idx="479">
                  <c:v>4.9998335446901079</c:v>
                </c:pt>
                <c:pt idx="480">
                  <c:v>4.9998354560911089</c:v>
                </c:pt>
                <c:pt idx="481">
                  <c:v>4.9998373412148078</c:v>
                </c:pt>
                <c:pt idx="482">
                  <c:v>4.9998392004816852</c:v>
                </c:pt>
                <c:pt idx="483">
                  <c:v>4.9998410343045538</c:v>
                </c:pt>
                <c:pt idx="484">
                  <c:v>4.9998428430887101</c:v>
                </c:pt>
                <c:pt idx="485">
                  <c:v>4.9998446272320889</c:v>
                </c:pt>
                <c:pt idx="486">
                  <c:v>4.9998463871254142</c:v>
                </c:pt>
                <c:pt idx="487">
                  <c:v>4.9998481231523479</c:v>
                </c:pt>
                <c:pt idx="488">
                  <c:v>4.9998498356896262</c:v>
                </c:pt>
                <c:pt idx="489">
                  <c:v>4.999851525107208</c:v>
                </c:pt>
                <c:pt idx="490">
                  <c:v>4.9998531917684081</c:v>
                </c:pt>
                <c:pt idx="491">
                  <c:v>4.9998548360300301</c:v>
                </c:pt>
                <c:pt idx="492">
                  <c:v>4.9998564582424976</c:v>
                </c:pt>
                <c:pt idx="493">
                  <c:v>4.9998580587499859</c:v>
                </c:pt>
                <c:pt idx="494">
                  <c:v>4.999859637890542</c:v>
                </c:pt>
                <c:pt idx="495">
                  <c:v>4.9998611959962087</c:v>
                </c:pt>
                <c:pt idx="496">
                  <c:v>4.9998627333931491</c:v>
                </c:pt>
                <c:pt idx="497">
                  <c:v>4.9998642504017559</c:v>
                </c:pt>
                <c:pt idx="498">
                  <c:v>4.9998657473367683</c:v>
                </c:pt>
                <c:pt idx="499">
                  <c:v>4.9998672245073896</c:v>
                </c:pt>
                <c:pt idx="500">
                  <c:v>4.9998686822173894</c:v>
                </c:pt>
                <c:pt idx="501">
                  <c:v>4.9998701207652116</c:v>
                </c:pt>
                <c:pt idx="502">
                  <c:v>4.9998715404440848</c:v>
                </c:pt>
                <c:pt idx="503">
                  <c:v>4.9998729415421179</c:v>
                </c:pt>
                <c:pt idx="504">
                  <c:v>4.9998743243424055</c:v>
                </c:pt>
                <c:pt idx="505">
                  <c:v>4.9998756891231215</c:v>
                </c:pt>
                <c:pt idx="506">
                  <c:v>4.9998770361576188</c:v>
                </c:pt>
                <c:pt idx="507">
                  <c:v>4.9998783657145216</c:v>
                </c:pt>
                <c:pt idx="508">
                  <c:v>4.999879678057817</c:v>
                </c:pt>
                <c:pt idx="509">
                  <c:v>4.9998809734469454</c:v>
                </c:pt>
                <c:pt idx="510">
                  <c:v>4.9998822521368869</c:v>
                </c:pt>
                <c:pt idx="511">
                  <c:v>4.999883514378249</c:v>
                </c:pt>
                <c:pt idx="512">
                  <c:v>4.9998847604173529</c:v>
                </c:pt>
                <c:pt idx="513">
                  <c:v>4.9998859904963089</c:v>
                </c:pt>
                <c:pt idx="514">
                  <c:v>4.9998872048531044</c:v>
                </c:pt>
                <c:pt idx="515">
                  <c:v>4.9998884037216804</c:v>
                </c:pt>
                <c:pt idx="516">
                  <c:v>4.9998895873320048</c:v>
                </c:pt>
                <c:pt idx="517">
                  <c:v>4.9998907559101555</c:v>
                </c:pt>
                <c:pt idx="518">
                  <c:v>4.9998919096783885</c:v>
                </c:pt>
                <c:pt idx="519">
                  <c:v>4.9998930488552125</c:v>
                </c:pt>
                <c:pt idx="520">
                  <c:v>4.9998941736554592</c:v>
                </c:pt>
                <c:pt idx="521">
                  <c:v>4.9998952842903517</c:v>
                </c:pt>
                <c:pt idx="522">
                  <c:v>4.9998963809675789</c:v>
                </c:pt>
                <c:pt idx="523">
                  <c:v>4.99989746389135</c:v>
                </c:pt>
                <c:pt idx="524">
                  <c:v>4.9998985332624732</c:v>
                </c:pt>
                <c:pt idx="525">
                  <c:v>4.9998995892784102</c:v>
                </c:pt>
                <c:pt idx="526">
                  <c:v>4.9999006321333406</c:v>
                </c:pt>
                <c:pt idx="527">
                  <c:v>4.9999016620182273</c:v>
                </c:pt>
                <c:pt idx="528">
                  <c:v>4.9999026791208685</c:v>
                </c:pt>
                <c:pt idx="529">
                  <c:v>4.9999036836259672</c:v>
                </c:pt>
                <c:pt idx="530">
                  <c:v>4.999904675715177</c:v>
                </c:pt>
                <c:pt idx="531">
                  <c:v>4.9999056555671659</c:v>
                </c:pt>
                <c:pt idx="532">
                  <c:v>4.9999066233576732</c:v>
                </c:pt>
                <c:pt idx="533">
                  <c:v>4.9999075792595535</c:v>
                </c:pt>
                <c:pt idx="534">
                  <c:v>4.9999085234428424</c:v>
                </c:pt>
                <c:pt idx="535">
                  <c:v>4.9999094560747963</c:v>
                </c:pt>
                <c:pt idx="536">
                  <c:v>4.9999103773199538</c:v>
                </c:pt>
                <c:pt idx="537">
                  <c:v>4.9999112873401774</c:v>
                </c:pt>
                <c:pt idx="538">
                  <c:v>4.999912186294706</c:v>
                </c:pt>
                <c:pt idx="539">
                  <c:v>4.9999130743402045</c:v>
                </c:pt>
                <c:pt idx="540">
                  <c:v>4.9999139516308029</c:v>
                </c:pt>
                <c:pt idx="541">
                  <c:v>4.9999148183181532</c:v>
                </c:pt>
                <c:pt idx="542">
                  <c:v>4.999915674551465</c:v>
                </c:pt>
                <c:pt idx="543">
                  <c:v>4.9999165204775542</c:v>
                </c:pt>
                <c:pt idx="544">
                  <c:v>4.9999173562408847</c:v>
                </c:pt>
                <c:pt idx="545">
                  <c:v>4.9999181819836132</c:v>
                </c:pt>
                <c:pt idx="546">
                  <c:v>4.9999189978456231</c:v>
                </c:pt>
                <c:pt idx="547">
                  <c:v>4.9999198039645769</c:v>
                </c:pt>
                <c:pt idx="548">
                  <c:v>4.9999206004759458</c:v>
                </c:pt>
                <c:pt idx="549">
                  <c:v>4.9999213875130524</c:v>
                </c:pt>
                <c:pt idx="550">
                  <c:v>4.9999221652071117</c:v>
                </c:pt>
                <c:pt idx="551">
                  <c:v>4.9999229336872641</c:v>
                </c:pt>
                <c:pt idx="552">
                  <c:v>4.9999236930806132</c:v>
                </c:pt>
                <c:pt idx="553">
                  <c:v>4.9999244435122661</c:v>
                </c:pt>
                <c:pt idx="554">
                  <c:v>4.9999251851053605</c:v>
                </c:pt>
                <c:pt idx="555">
                  <c:v>4.99992591798111</c:v>
                </c:pt>
                <c:pt idx="556">
                  <c:v>4.9999266422588269</c:v>
                </c:pt>
                <c:pt idx="557">
                  <c:v>4.9999273580559631</c:v>
                </c:pt>
                <c:pt idx="558">
                  <c:v>4.9999280654881417</c:v>
                </c:pt>
                <c:pt idx="559">
                  <c:v>4.9999287646691846</c:v>
                </c:pt>
                <c:pt idx="560">
                  <c:v>4.9999294557111504</c:v>
                </c:pt>
                <c:pt idx="561">
                  <c:v>4.99993013872436</c:v>
                </c:pt>
                <c:pt idx="562">
                  <c:v>4.9999308138174285</c:v>
                </c:pt>
                <c:pt idx="563">
                  <c:v>4.9999314810972955</c:v>
                </c:pt>
                <c:pt idx="564">
                  <c:v>4.9999321406692543</c:v>
                </c:pt>
                <c:pt idx="565">
                  <c:v>4.9999327926369803</c:v>
                </c:pt>
                <c:pt idx="566">
                  <c:v>4.9999334371025537</c:v>
                </c:pt>
                <c:pt idx="567">
                  <c:v>4.9999340741664984</c:v>
                </c:pt>
                <c:pt idx="568">
                  <c:v>4.9999347039277957</c:v>
                </c:pt>
                <c:pt idx="569">
                  <c:v>4.9999353264839224</c:v>
                </c:pt>
                <c:pt idx="570">
                  <c:v>4.9999359419308664</c:v>
                </c:pt>
                <c:pt idx="571">
                  <c:v>4.9999365503631603</c:v>
                </c:pt>
                <c:pt idx="572">
                  <c:v>4.9999371518739002</c:v>
                </c:pt>
                <c:pt idx="573">
                  <c:v>4.9999377465547754</c:v>
                </c:pt>
                <c:pt idx="574">
                  <c:v>4.9999383344960888</c:v>
                </c:pt>
                <c:pt idx="575">
                  <c:v>4.9999389157867826</c:v>
                </c:pt>
                <c:pt idx="576">
                  <c:v>4.9999394905144552</c:v>
                </c:pt>
                <c:pt idx="577">
                  <c:v>4.9999400587653948</c:v>
                </c:pt>
                <c:pt idx="578">
                  <c:v>4.9999406206245922</c:v>
                </c:pt>
                <c:pt idx="579">
                  <c:v>4.9999411761757662</c:v>
                </c:pt>
                <c:pt idx="580">
                  <c:v>4.9999417255013876</c:v>
                </c:pt>
                <c:pt idx="581">
                  <c:v>4.9999422686826929</c:v>
                </c:pt>
                <c:pt idx="582">
                  <c:v>4.999942805799714</c:v>
                </c:pt>
                <c:pt idx="583">
                  <c:v>4.9999433369312882</c:v>
                </c:pt>
                <c:pt idx="584">
                  <c:v>4.9999438621550878</c:v>
                </c:pt>
                <c:pt idx="585">
                  <c:v>4.9999443815476363</c:v>
                </c:pt>
                <c:pt idx="586">
                  <c:v>4.9999448951843215</c:v>
                </c:pt>
                <c:pt idx="587">
                  <c:v>4.9999454031394244</c:v>
                </c:pt>
                <c:pt idx="588">
                  <c:v>4.9999459054861282</c:v>
                </c:pt>
                <c:pt idx="589">
                  <c:v>4.999946402296545</c:v>
                </c:pt>
                <c:pt idx="590">
                  <c:v>4.9999468936417282</c:v>
                </c:pt>
                <c:pt idx="591">
                  <c:v>4.9999473795916867</c:v>
                </c:pt>
                <c:pt idx="592">
                  <c:v>4.9999478602154115</c:v>
                </c:pt>
                <c:pt idx="593">
                  <c:v>4.9999483355808847</c:v>
                </c:pt>
                <c:pt idx="594">
                  <c:v>4.999948805755098</c:v>
                </c:pt>
                <c:pt idx="595">
                  <c:v>4.9999492708040734</c:v>
                </c:pt>
                <c:pt idx="596">
                  <c:v>4.9999497307928706</c:v>
                </c:pt>
                <c:pt idx="597">
                  <c:v>4.9999501857856083</c:v>
                </c:pt>
                <c:pt idx="598">
                  <c:v>4.9999506358454813</c:v>
                </c:pt>
                <c:pt idx="599">
                  <c:v>4.9999510810347676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2F-46FB-A676-03C0EB3EE6C1}"/>
            </c:ext>
          </c:extLst>
        </c:ser>
        <c:ser>
          <c:idx val="2"/>
          <c:order val="1"/>
          <c:tx>
            <c:strRef>
              <c:f>'internode model'!$C$3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'internode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'internode model'!$C$4:$C$603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4.373893238762466E-6</c:v>
                </c:pt>
                <c:pt idx="111">
                  <c:v>2.8273548806559329E-5</c:v>
                </c:pt>
                <c:pt idx="112">
                  <c:v>1.0043067337520004E-4</c:v>
                </c:pt>
                <c:pt idx="113">
                  <c:v>2.6256592717555929E-4</c:v>
                </c:pt>
                <c:pt idx="114">
                  <c:v>5.6949264447255735E-4</c:v>
                </c:pt>
                <c:pt idx="115">
                  <c:v>1.0890854077944354E-3</c:v>
                </c:pt>
                <c:pt idx="116">
                  <c:v>1.902221693164424E-3</c:v>
                </c:pt>
                <c:pt idx="117">
                  <c:v>3.1026842288255823E-3</c:v>
                </c:pt>
                <c:pt idx="118">
                  <c:v>4.7970094543963449E-3</c:v>
                </c:pt>
                <c:pt idx="119">
                  <c:v>7.1042653406939629E-3</c:v>
                </c:pt>
                <c:pt idx="120">
                  <c:v>1.0155739901330226E-2</c:v>
                </c:pt>
                <c:pt idx="121">
                  <c:v>1.409452008401956E-2</c:v>
                </c:pt>
                <c:pt idx="122">
                  <c:v>1.9074939481256895E-2</c:v>
                </c:pt>
                <c:pt idx="123">
                  <c:v>2.5261872575565458E-2</c:v>
                </c:pt>
                <c:pt idx="124">
                  <c:v>3.2829853180637004E-2</c:v>
                </c:pt>
                <c:pt idx="125">
                  <c:v>4.19619955165191E-2</c:v>
                </c:pt>
                <c:pt idx="126">
                  <c:v>5.2848698130967299E-2</c:v>
                </c:pt>
                <c:pt idx="127">
                  <c:v>6.5686113812778793E-2</c:v>
                </c:pt>
                <c:pt idx="128">
                  <c:v>8.0674372881828105E-2</c:v>
                </c:pt>
                <c:pt idx="129">
                  <c:v>9.8015552896543678E-2</c:v>
                </c:pt>
                <c:pt idx="130">
                  <c:v>0.11791139495197769</c:v>
                </c:pt>
                <c:pt idx="131">
                  <c:v>0.14056077533638442</c:v>
                </c:pt>
                <c:pt idx="132">
                  <c:v>0.16615695126318408</c:v>
                </c:pt>
                <c:pt idx="133">
                  <c:v>0.1948846104774353</c:v>
                </c:pt>
                <c:pt idx="134">
                  <c:v>0.22691676640391831</c:v>
                </c:pt>
                <c:pt idx="135">
                  <c:v>0.26241155267751826</c:v>
                </c:pt>
                <c:pt idx="136">
                  <c:v>0.30150898276811128</c:v>
                </c:pt>
                <c:pt idx="137">
                  <c:v>0.34432775126507265</c:v>
                </c:pt>
                <c:pt idx="138">
                  <c:v>0.39096216242973453</c:v>
                </c:pt>
                <c:pt idx="139">
                  <c:v>0.44147927804169546</c:v>
                </c:pt>
                <c:pt idx="140">
                  <c:v>0.49591637957989915</c:v>
                </c:pt>
                <c:pt idx="141">
                  <c:v>0.55427883872726191</c:v>
                </c:pt>
                <c:pt idx="142">
                  <c:v>0.61653848459265781</c:v>
                </c:pt>
                <c:pt idx="143">
                  <c:v>0.68263254569073484</c:v>
                </c:pt>
                <c:pt idx="144">
                  <c:v>0.75246322970933543</c:v>
                </c:pt>
                <c:pt idx="145">
                  <c:v>0.8258979848760728</c:v>
                </c:pt>
                <c:pt idx="146">
                  <c:v>0.90277046410916151</c:v>
                </c:pt>
                <c:pt idx="147">
                  <c:v>0.98288218821633866</c:v>
                </c:pt>
                <c:pt idx="148">
                  <c:v>1.0660048785459983</c:v>
                </c:pt>
                <c:pt idx="149">
                  <c:v>1.1518834041938222</c:v>
                </c:pt>
                <c:pt idx="150">
                  <c:v>1.2402392656417771</c:v>
                </c:pt>
                <c:pt idx="151">
                  <c:v>1.3307745169575262</c:v>
                </c:pt>
                <c:pt idx="152">
                  <c:v>1.4231760135793952</c:v>
                </c:pt>
                <c:pt idx="153">
                  <c:v>1.5171198630877327</c:v>
                </c:pt>
                <c:pt idx="154">
                  <c:v>1.6122759526486765</c:v>
                </c:pt>
                <c:pt idx="155">
                  <c:v>1.7083124290146616</c:v>
                </c:pt>
                <c:pt idx="156">
                  <c:v>1.8049000146718666</c:v>
                </c:pt>
                <c:pt idx="157">
                  <c:v>1.9017160561795423</c:v>
                </c:pt>
                <c:pt idx="158">
                  <c:v>1.9984482169246851</c:v>
                </c:pt>
                <c:pt idx="159">
                  <c:v>2.0947977452304531</c:v>
                </c:pt>
                <c:pt idx="160">
                  <c:v>2.1904822687679202</c:v>
                </c:pt>
                <c:pt idx="161">
                  <c:v>2.285238086336991</c:v>
                </c:pt>
                <c:pt idx="162">
                  <c:v>2.378821947246442</c:v>
                </c:pt>
                <c:pt idx="163">
                  <c:v>2.4710123258730383</c:v>
                </c:pt>
                <c:pt idx="164">
                  <c:v>2.5616102138840837</c:v>
                </c:pt>
                <c:pt idx="165">
                  <c:v>2.650439464675546</c:v>
                </c:pt>
                <c:pt idx="166">
                  <c:v>2.7373467336464392</c:v>
                </c:pt>
                <c:pt idx="167">
                  <c:v>2.822201064037027</c:v>
                </c:pt>
                <c:pt idx="168">
                  <c:v>2.9048931714021737</c:v>
                </c:pt>
                <c:pt idx="169">
                  <c:v>2.9853344806873512</c:v>
                </c:pt>
                <c:pt idx="170">
                  <c:v>3.0634559687126219</c:v>
                </c:pt>
                <c:pt idx="171">
                  <c:v>3.139206862071803</c:v>
                </c:pt>
                <c:pt idx="172">
                  <c:v>3.2125532364430467</c:v>
                </c:pt>
                <c:pt idx="173">
                  <c:v>3.2834765584805554</c:v>
                </c:pt>
                <c:pt idx="174">
                  <c:v>3.3519722061694335</c:v>
                </c:pt>
                <c:pt idx="175">
                  <c:v>3.4180479980769767</c:v>
                </c:pt>
                <c:pt idx="176">
                  <c:v>3.4817227565663615</c:v>
                </c:pt>
                <c:pt idx="177">
                  <c:v>3.543024924937126</c:v>
                </c:pt>
                <c:pt idx="178">
                  <c:v>3.6019912537520042</c:v>
                </c:pt>
                <c:pt idx="179">
                  <c:v>3.6586655673852131</c:v>
                </c:pt>
                <c:pt idx="180">
                  <c:v>3.7130976181268842</c:v>
                </c:pt>
                <c:pt idx="181">
                  <c:v>3.7653420320139279</c:v>
                </c:pt>
                <c:pt idx="182">
                  <c:v>3.8154573479163534</c:v>
                </c:pt>
                <c:pt idx="183">
                  <c:v>3.8635051492599755</c:v>
                </c:pt>
                <c:pt idx="184">
                  <c:v>3.9095492860693</c:v>
                </c:pt>
                <c:pt idx="185">
                  <c:v>3.9536551837198695</c:v>
                </c:pt>
                <c:pt idx="186">
                  <c:v>3.9958892338456491</c:v>
                </c:pt>
                <c:pt idx="187">
                  <c:v>4.0363182622029408</c:v>
                </c:pt>
                <c:pt idx="188">
                  <c:v>4.0750090678984119</c:v>
                </c:pt>
                <c:pt idx="189">
                  <c:v>4.1120280281996777</c:v>
                </c:pt>
                <c:pt idx="190">
                  <c:v>4.1474407631210779</c:v>
                </c:pt>
                <c:pt idx="191">
                  <c:v>4.1813118540788112</c:v>
                </c:pt>
                <c:pt idx="192">
                  <c:v>4.2137046111068859</c:v>
                </c:pt>
                <c:pt idx="193">
                  <c:v>4.2446808833918634</c:v>
                </c:pt>
                <c:pt idx="194">
                  <c:v>4.274300908198116</c:v>
                </c:pt>
                <c:pt idx="195">
                  <c:v>4.3026231935980759</c:v>
                </c:pt>
                <c:pt idx="196">
                  <c:v>4.3297044307793451</c:v>
                </c:pt>
                <c:pt idx="197">
                  <c:v>4.3555994320612017</c:v>
                </c:pt>
                <c:pt idx="198">
                  <c:v>4.380361091108365</c:v>
                </c:pt>
                <c:pt idx="199">
                  <c:v>4.4040403621733057</c:v>
                </c:pt>
                <c:pt idx="200">
                  <c:v>4.4266862555255502</c:v>
                </c:pt>
                <c:pt idx="201">
                  <c:v>4.4483458465340719</c:v>
                </c:pt>
                <c:pt idx="202">
                  <c:v>4.4690642961553122</c:v>
                </c:pt>
                <c:pt idx="203">
                  <c:v>4.4888848808435737</c:v>
                </c:pt>
                <c:pt idx="204">
                  <c:v>4.5078490301424425</c:v>
                </c:pt>
                <c:pt idx="205">
                  <c:v>4.5259963704358057</c:v>
                </c:pt>
                <c:pt idx="206">
                  <c:v>4.543364773535755</c:v>
                </c:pt>
                <c:pt idx="207">
                  <c:v>4.5599904089632508</c:v>
                </c:pt>
                <c:pt idx="208">
                  <c:v>4.5759077989370596</c:v>
                </c:pt>
                <c:pt idx="209">
                  <c:v>4.5911498752285924</c:v>
                </c:pt>
                <c:pt idx="210">
                  <c:v>4.6057480371661201</c:v>
                </c:pt>
                <c:pt idx="211">
                  <c:v>4.6197322101829137</c:v>
                </c:pt>
                <c:pt idx="212">
                  <c:v>4.6331309044014652</c:v>
                </c:pt>
                <c:pt idx="213">
                  <c:v>4.6459712728313391</c:v>
                </c:pt>
                <c:pt idx="214">
                  <c:v>4.6582791688327596</c:v>
                </c:pt>
                <c:pt idx="215">
                  <c:v>4.6700792025626754</c:v>
                </c:pt>
                <c:pt idx="216">
                  <c:v>4.681394796176078</c:v>
                </c:pt>
                <c:pt idx="217">
                  <c:v>4.6922482376035992</c:v>
                </c:pt>
                <c:pt idx="218">
                  <c:v>4.7026607327677832</c:v>
                </c:pt>
                <c:pt idx="219">
                  <c:v>4.7126524561358414</c:v>
                </c:pt>
                <c:pt idx="220">
                  <c:v>4.7222425995367567</c:v>
                </c:pt>
                <c:pt idx="221">
                  <c:v>4.7314494191960295</c:v>
                </c:pt>
                <c:pt idx="222">
                  <c:v>4.7402902809627676</c:v>
                </c:pt>
                <c:pt idx="223">
                  <c:v>4.7487817037216526</c:v>
                </c:pt>
                <c:pt idx="224">
                  <c:v>4.756939400997136</c:v>
                </c:pt>
                <c:pt idx="225">
                  <c:v>4.7647783207693539</c:v>
                </c:pt>
                <c:pt idx="226">
                  <c:v>4.7723126835311334</c:v>
                </c:pt>
                <c:pt idx="227">
                  <c:v>4.7795560186233459</c:v>
                </c:pt>
                <c:pt idx="228">
                  <c:v>4.7865211988921246</c:v>
                </c:pt>
                <c:pt idx="229">
                  <c:v>4.7932204737162101</c:v>
                </c:pt>
                <c:pt idx="230">
                  <c:v>4.7996655004563031</c:v>
                </c:pt>
                <c:pt idx="231">
                  <c:v>4.8058673743807967</c:v>
                </c:pt>
                <c:pt idx="232">
                  <c:v>4.8118366571239779</c:v>
                </c:pt>
                <c:pt idx="233">
                  <c:v>4.8175834037336918</c:v>
                </c:pt>
                <c:pt idx="234">
                  <c:v>4.8231171883658082</c:v>
                </c:pt>
                <c:pt idx="235">
                  <c:v>4.8284471286826829</c:v>
                </c:pt>
                <c:pt idx="236">
                  <c:v>4.8335819090122145</c:v>
                </c:pt>
                <c:pt idx="237">
                  <c:v>4.8385298023231833</c:v>
                </c:pt>
                <c:pt idx="238">
                  <c:v>4.843298691071416</c:v>
                </c:pt>
                <c:pt idx="239">
                  <c:v>4.8478960869699179</c:v>
                </c:pt>
                <c:pt idx="240">
                  <c:v>4.8523291497345795</c:v>
                </c:pt>
                <c:pt idx="241">
                  <c:v>4.8566047048554193</c:v>
                </c:pt>
                <c:pt idx="242">
                  <c:v>4.8607292604415511</c:v>
                </c:pt>
                <c:pt idx="243">
                  <c:v>4.8647090231863075</c:v>
                </c:pt>
                <c:pt idx="244">
                  <c:v>4.8685499134970884</c:v>
                </c:pt>
                <c:pt idx="245">
                  <c:v>4.8722575798326657</c:v>
                </c:pt>
                <c:pt idx="246">
                  <c:v>4.875837412288873</c:v>
                </c:pt>
                <c:pt idx="247">
                  <c:v>4.8792945554717289</c:v>
                </c:pt>
                <c:pt idx="248">
                  <c:v>4.8826339206953353</c:v>
                </c:pt>
                <c:pt idx="249">
                  <c:v>4.8858601975400626</c:v>
                </c:pt>
                <c:pt idx="250">
                  <c:v>4.8889778648048869</c:v>
                </c:pt>
                <c:pt idx="251">
                  <c:v>4.8919912008860704</c:v>
                </c:pt>
                <c:pt idx="252">
                  <c:v>4.8949042936127727</c:v>
                </c:pt>
                <c:pt idx="253">
                  <c:v>4.8977210495686405</c:v>
                </c:pt>
                <c:pt idx="254">
                  <c:v>4.9004452029269503</c:v>
                </c:pt>
                <c:pt idx="255">
                  <c:v>4.9030803238254324</c:v>
                </c:pt>
                <c:pt idx="256">
                  <c:v>4.9056298263055629</c:v>
                </c:pt>
                <c:pt idx="257">
                  <c:v>4.908096975839789</c:v>
                </c:pt>
                <c:pt idx="258">
                  <c:v>4.9104848964689163</c:v>
                </c:pt>
                <c:pt idx="259">
                  <c:v>4.9127965775706883</c:v>
                </c:pt>
                <c:pt idx="260">
                  <c:v>4.915034880279479</c:v>
                </c:pt>
                <c:pt idx="261">
                  <c:v>4.9172025435759057</c:v>
                </c:pt>
                <c:pt idx="262">
                  <c:v>4.9193021900641902</c:v>
                </c:pt>
                <c:pt idx="263">
                  <c:v>4.9213363314540981</c:v>
                </c:pt>
                <c:pt idx="264">
                  <c:v>4.9233073737633637</c:v>
                </c:pt>
                <c:pt idx="265">
                  <c:v>4.925217622255647</c:v>
                </c:pt>
                <c:pt idx="266">
                  <c:v>4.9270692861282557</c:v>
                </c:pt>
                <c:pt idx="267">
                  <c:v>4.9288644829630259</c:v>
                </c:pt>
                <c:pt idx="268">
                  <c:v>4.9306052429530896</c:v>
                </c:pt>
                <c:pt idx="269">
                  <c:v>4.9322935129175018</c:v>
                </c:pt>
                <c:pt idx="270">
                  <c:v>4.933931160115046</c:v>
                </c:pt>
                <c:pt idx="271">
                  <c:v>4.9355199758679413</c:v>
                </c:pt>
                <c:pt idx="272">
                  <c:v>4.9370616790055344</c:v>
                </c:pt>
                <c:pt idx="273">
                  <c:v>4.9385579191375442</c:v>
                </c:pt>
                <c:pt idx="274">
                  <c:v>4.9400102797658612</c:v>
                </c:pt>
                <c:pt idx="275">
                  <c:v>4.9414202812434498</c:v>
                </c:pt>
                <c:pt idx="276">
                  <c:v>4.9427893835883721</c:v>
                </c:pt>
                <c:pt idx="277">
                  <c:v>4.9441189891605681</c:v>
                </c:pt>
                <c:pt idx="278">
                  <c:v>4.9454104452085623</c:v>
                </c:pt>
                <c:pt idx="279">
                  <c:v>4.9466650462928952</c:v>
                </c:pt>
                <c:pt idx="280">
                  <c:v>4.9478840365926926</c:v>
                </c:pt>
                <c:pt idx="281">
                  <c:v>4.9490686121014527</c:v>
                </c:pt>
                <c:pt idx="282">
                  <c:v>4.9502199227177579</c:v>
                </c:pt>
                <c:pt idx="283">
                  <c:v>4.951339074236353</c:v>
                </c:pt>
                <c:pt idx="284">
                  <c:v>4.9524271302447165</c:v>
                </c:pt>
                <c:pt idx="285">
                  <c:v>4.9534851139299336</c:v>
                </c:pt>
                <c:pt idx="286">
                  <c:v>4.9545140098005112</c:v>
                </c:pt>
                <c:pt idx="287">
                  <c:v>4.9555147653274041</c:v>
                </c:pt>
                <c:pt idx="288">
                  <c:v>4.9564882925083973</c:v>
                </c:pt>
                <c:pt idx="289">
                  <c:v>4.9574354693596945</c:v>
                </c:pt>
                <c:pt idx="290">
                  <c:v>4.9583571413384018</c:v>
                </c:pt>
                <c:pt idx="291">
                  <c:v>4.9592541226993516</c:v>
                </c:pt>
                <c:pt idx="292">
                  <c:v>4.9601271977895793</c:v>
                </c:pt>
                <c:pt idx="293">
                  <c:v>4.9609771222835377</c:v>
                </c:pt>
                <c:pt idx="294">
                  <c:v>4.9618046243620162</c:v>
                </c:pt>
                <c:pt idx="295">
                  <c:v>4.962610405837534</c:v>
                </c:pt>
                <c:pt idx="296">
                  <c:v>4.9633951432288539</c:v>
                </c:pt>
                <c:pt idx="297">
                  <c:v>4.9641594887871161</c:v>
                </c:pt>
                <c:pt idx="298">
                  <c:v>4.9649040714759751</c:v>
                </c:pt>
                <c:pt idx="299">
                  <c:v>4.9656294979079512</c:v>
                </c:pt>
                <c:pt idx="300">
                  <c:v>4.966336353239158</c:v>
                </c:pt>
                <c:pt idx="301">
                  <c:v>4.9670252020244092</c:v>
                </c:pt>
                <c:pt idx="302">
                  <c:v>4.9676965890346008</c:v>
                </c:pt>
                <c:pt idx="303">
                  <c:v>4.9683510400382156</c:v>
                </c:pt>
                <c:pt idx="304">
                  <c:v>4.9689890625486264</c:v>
                </c:pt>
                <c:pt idx="305">
                  <c:v>4.9696111465388721</c:v>
                </c:pt>
                <c:pt idx="306">
                  <c:v>4.97021776512541</c:v>
                </c:pt>
                <c:pt idx="307">
                  <c:v>4.970809375222351</c:v>
                </c:pt>
                <c:pt idx="308">
                  <c:v>4.9713864181675422</c:v>
                </c:pt>
                <c:pt idx="309">
                  <c:v>4.9719493203218326</c:v>
                </c:pt>
                <c:pt idx="310">
                  <c:v>4.9724984936427683</c:v>
                </c:pt>
                <c:pt idx="311">
                  <c:v>4.9730343362339253</c:v>
                </c:pt>
                <c:pt idx="312">
                  <c:v>4.9735572328709861</c:v>
                </c:pt>
                <c:pt idx="313">
                  <c:v>4.9740675555056635</c:v>
                </c:pt>
                <c:pt idx="314">
                  <c:v>4.9745656637484679</c:v>
                </c:pt>
                <c:pt idx="315">
                  <c:v>4.9750519053313047</c:v>
                </c:pt>
                <c:pt idx="316">
                  <c:v>4.9755266165508196</c:v>
                </c:pt>
                <c:pt idx="317">
                  <c:v>4.9759901226933714</c:v>
                </c:pt>
                <c:pt idx="318">
                  <c:v>4.9764427384424526</c:v>
                </c:pt>
                <c:pt idx="319">
                  <c:v>4.9768847682693709</c:v>
                </c:pt>
                <c:pt idx="320">
                  <c:v>4.9773165068079379</c:v>
                </c:pt>
                <c:pt idx="321">
                  <c:v>4.9777382392138687</c:v>
                </c:pt>
                <c:pt idx="322">
                  <c:v>4.9781502415095948</c:v>
                </c:pt>
                <c:pt idx="323">
                  <c:v>4.9785527809151375</c:v>
                </c:pt>
                <c:pt idx="324">
                  <c:v>4.9789461161656368</c:v>
                </c:pt>
                <c:pt idx="325">
                  <c:v>4.9793304978161581</c:v>
                </c:pt>
                <c:pt idx="326">
                  <c:v>4.9797061685343165</c:v>
                </c:pt>
                <c:pt idx="327">
                  <c:v>4.9800733633812477</c:v>
                </c:pt>
                <c:pt idx="328">
                  <c:v>4.980432310081456</c:v>
                </c:pt>
                <c:pt idx="329">
                  <c:v>4.980783229282002</c:v>
                </c:pt>
                <c:pt idx="330">
                  <c:v>4.9811263348015027</c:v>
                </c:pt>
                <c:pt idx="331">
                  <c:v>4.9814618338693801</c:v>
                </c:pt>
                <c:pt idx="332">
                  <c:v>4.981789927355778</c:v>
                </c:pt>
                <c:pt idx="333">
                  <c:v>4.9821108099925482</c:v>
                </c:pt>
                <c:pt idx="334">
                  <c:v>4.9824246705856856</c:v>
                </c:pt>
                <c:pt idx="335">
                  <c:v>4.9827316922195735</c:v>
                </c:pt>
                <c:pt idx="336">
                  <c:v>4.9830320524533933</c:v>
                </c:pt>
                <c:pt idx="337">
                  <c:v>4.9833259235100167</c:v>
                </c:pt>
                <c:pt idx="338">
                  <c:v>4.983613472457713</c:v>
                </c:pt>
                <c:pt idx="339">
                  <c:v>4.9838948613849512</c:v>
                </c:pt>
                <c:pt idx="340">
                  <c:v>4.9841702475686072</c:v>
                </c:pt>
                <c:pt idx="341">
                  <c:v>4.9844397836358345</c:v>
                </c:pt>
                <c:pt idx="342">
                  <c:v>4.9847036177198616</c:v>
                </c:pt>
                <c:pt idx="343">
                  <c:v>4.9849618936099791</c:v>
                </c:pt>
                <c:pt idx="344">
                  <c:v>4.9852147508959428</c:v>
                </c:pt>
                <c:pt idx="345">
                  <c:v>4.985462325107016</c:v>
                </c:pt>
                <c:pt idx="346">
                  <c:v>4.9857047478458938</c:v>
                </c:pt>
                <c:pt idx="347">
                  <c:v>4.9859421469176937</c:v>
                </c:pt>
                <c:pt idx="348">
                  <c:v>4.9861746464542165</c:v>
                </c:pt>
                <c:pt idx="349">
                  <c:v>4.9864023670336852</c:v>
                </c:pt>
                <c:pt idx="350">
                  <c:v>4.9866254257961113</c:v>
                </c:pt>
                <c:pt idx="351">
                  <c:v>4.986843936554501</c:v>
                </c:pt>
                <c:pt idx="352">
                  <c:v>4.9870580099020394</c:v>
                </c:pt>
                <c:pt idx="353">
                  <c:v>4.9872677533154235</c:v>
                </c:pt>
                <c:pt idx="354">
                  <c:v>4.9874732712544949</c:v>
                </c:pt>
                <c:pt idx="355">
                  <c:v>4.9876746652583162</c:v>
                </c:pt>
                <c:pt idx="356">
                  <c:v>4.9878720340378333</c:v>
                </c:pt>
                <c:pt idx="357">
                  <c:v>4.9880654735652659</c:v>
                </c:pt>
                <c:pt idx="358">
                  <c:v>4.9882550771603222</c:v>
                </c:pt>
                <c:pt idx="359">
                  <c:v>4.9884409355734105</c:v>
                </c:pt>
                <c:pt idx="360">
                  <c:v>4.9886231370659182</c:v>
                </c:pt>
                <c:pt idx="361">
                  <c:v>4.9888017674876908</c:v>
                </c:pt>
                <c:pt idx="362">
                  <c:v>4.9889769103518313</c:v>
                </c:pt>
                <c:pt idx="363">
                  <c:v>4.9891486469068971</c:v>
                </c:pt>
                <c:pt idx="364">
                  <c:v>4.9893170562066054</c:v>
                </c:pt>
                <c:pt idx="365">
                  <c:v>4.9894822151771532</c:v>
                </c:pt>
                <c:pt idx="366">
                  <c:v>4.9896441986822193</c:v>
                </c:pt>
                <c:pt idx="367">
                  <c:v>4.9898030795857524</c:v>
                </c:pt>
                <c:pt idx="368">
                  <c:v>4.9899589288126274</c:v>
                </c:pt>
                <c:pt idx="369">
                  <c:v>4.9901118154072419</c:v>
                </c:pt>
                <c:pt idx="370">
                  <c:v>4.9902618065901363</c:v>
                </c:pt>
                <c:pt idx="371">
                  <c:v>4.9904089678127077</c:v>
                </c:pt>
                <c:pt idx="372">
                  <c:v>4.9905533628100942</c:v>
                </c:pt>
                <c:pt idx="373">
                  <c:v>4.9906950536522858</c:v>
                </c:pt>
                <c:pt idx="374">
                  <c:v>4.9908341007935419</c:v>
                </c:pt>
                <c:pt idx="375">
                  <c:v>4.9909705631201629</c:v>
                </c:pt>
                <c:pt idx="376">
                  <c:v>4.9911044979966865</c:v>
                </c:pt>
                <c:pt idx="377">
                  <c:v>4.9912359613105712</c:v>
                </c:pt>
                <c:pt idx="378">
                  <c:v>4.9913650075153901</c:v>
                </c:pt>
                <c:pt idx="379">
                  <c:v>4.9914916896726416</c:v>
                </c:pt>
                <c:pt idx="380">
                  <c:v>4.9916160594921752</c:v>
                </c:pt>
                <c:pt idx="381">
                  <c:v>4.9917381673713166</c:v>
                </c:pt>
                <c:pt idx="382">
                  <c:v>4.9918580624327218</c:v>
                </c:pt>
                <c:pt idx="383">
                  <c:v>4.9919757925610106</c:v>
                </c:pt>
                <c:pt idx="384">
                  <c:v>4.9920914044382299</c:v>
                </c:pt>
                <c:pt idx="385">
                  <c:v>4.9922049435781677</c:v>
                </c:pt>
                <c:pt idx="386">
                  <c:v>4.992316454359587</c:v>
                </c:pt>
                <c:pt idx="387">
                  <c:v>4.9924259800583917</c:v>
                </c:pt>
                <c:pt idx="388">
                  <c:v>4.9925335628787764</c:v>
                </c:pt>
                <c:pt idx="389">
                  <c:v>4.9926392439833993</c:v>
                </c:pt>
                <c:pt idx="390">
                  <c:v>4.992743063522588</c:v>
                </c:pt>
                <c:pt idx="391">
                  <c:v>4.9928450606626491</c:v>
                </c:pt>
                <c:pt idx="392">
                  <c:v>4.9929452736132793</c:v>
                </c:pt>
                <c:pt idx="393">
                  <c:v>4.9930437396541292</c:v>
                </c:pt>
                <c:pt idx="394">
                  <c:v>4.9931404951605316</c:v>
                </c:pt>
                <c:pt idx="395">
                  <c:v>4.993235575628451</c:v>
                </c:pt>
                <c:pt idx="396">
                  <c:v>4.9933290156986434</c:v>
                </c:pt>
                <c:pt idx="397">
                  <c:v>4.9934208491800929</c:v>
                </c:pt>
                <c:pt idx="398">
                  <c:v>4.9935111090727107</c:v>
                </c:pt>
                <c:pt idx="399">
                  <c:v>4.9935998275893567</c:v>
                </c:pt>
                <c:pt idx="400">
                  <c:v>4.9936870361771817</c:v>
                </c:pt>
                <c:pt idx="401">
                  <c:v>4.9937727655383259</c:v>
                </c:pt>
                <c:pt idx="402">
                  <c:v>4.9938570456499853</c:v>
                </c:pt>
                <c:pt idx="403">
                  <c:v>4.9939399057838845</c:v>
                </c:pt>
                <c:pt idx="404">
                  <c:v>4.994021374525154</c:v>
                </c:pt>
                <c:pt idx="405">
                  <c:v>4.9941014797906425</c:v>
                </c:pt>
                <c:pt idx="406">
                  <c:v>4.9941802488466935</c:v>
                </c:pt>
                <c:pt idx="407">
                  <c:v>4.9942577083263773</c:v>
                </c:pt>
                <c:pt idx="408">
                  <c:v>4.9943338842462257</c:v>
                </c:pt>
                <c:pt idx="409">
                  <c:v>4.9944088020224617</c:v>
                </c:pt>
                <c:pt idx="410">
                  <c:v>4.9944824864867554</c:v>
                </c:pt>
                <c:pt idx="411">
                  <c:v>4.994554961901521</c:v>
                </c:pt>
                <c:pt idx="412">
                  <c:v>4.9946262519747551</c:v>
                </c:pt>
                <c:pt idx="413">
                  <c:v>4.9946963798744548</c:v>
                </c:pt>
                <c:pt idx="414">
                  <c:v>4.9947653682426036</c:v>
                </c:pt>
                <c:pt idx="415">
                  <c:v>4.9948332392087602</c:v>
                </c:pt>
                <c:pt idx="416">
                  <c:v>4.9949000144032549</c:v>
                </c:pt>
                <c:pt idx="417">
                  <c:v>4.9949657149699993</c:v>
                </c:pt>
                <c:pt idx="418">
                  <c:v>4.9950303615789275</c:v>
                </c:pt>
                <c:pt idx="419">
                  <c:v>4.9950939744380944</c:v>
                </c:pt>
                <c:pt idx="420">
                  <c:v>4.99515657330541</c:v>
                </c:pt>
                <c:pt idx="421">
                  <c:v>4.9952181775000506</c:v>
                </c:pt>
                <c:pt idx="422">
                  <c:v>4.9952788059135491</c:v>
                </c:pt>
                <c:pt idx="423">
                  <c:v>4.9953384770205567</c:v>
                </c:pt>
                <c:pt idx="424">
                  <c:v>4.9953972088893206</c:v>
                </c:pt>
                <c:pt idx="425">
                  <c:v>4.9954550191918479</c:v>
                </c:pt>
                <c:pt idx="426">
                  <c:v>4.9955119252138021</c:v>
                </c:pt>
                <c:pt idx="427">
                  <c:v>4.9955679438641098</c:v>
                </c:pt>
                <c:pt idx="428">
                  <c:v>4.9956230916843092</c:v>
                </c:pt>
                <c:pt idx="429">
                  <c:v>4.9956773848576237</c:v>
                </c:pt>
                <c:pt idx="430">
                  <c:v>4.9957308392178108</c:v>
                </c:pt>
                <c:pt idx="431">
                  <c:v>4.9957834702577388</c:v>
                </c:pt>
                <c:pt idx="432">
                  <c:v>4.9958352931377439</c:v>
                </c:pt>
                <c:pt idx="433">
                  <c:v>4.9958863226937531</c:v>
                </c:pt>
                <c:pt idx="434">
                  <c:v>4.9959365734451842</c:v>
                </c:pt>
                <c:pt idx="435">
                  <c:v>4.9959860596026315</c:v>
                </c:pt>
                <c:pt idx="436">
                  <c:v>4.9960347950753468</c:v>
                </c:pt>
                <c:pt idx="437">
                  <c:v>4.9960827934785028</c:v>
                </c:pt>
                <c:pt idx="438">
                  <c:v>4.9961300681402809</c:v>
                </c:pt>
                <c:pt idx="439">
                  <c:v>4.9961766321087531</c:v>
                </c:pt>
                <c:pt idx="440">
                  <c:v>4.9962224981585788</c:v>
                </c:pt>
                <c:pt idx="441">
                  <c:v>4.9962676787975342</c:v>
                </c:pt>
                <c:pt idx="442">
                  <c:v>4.9963121862728546</c:v>
                </c:pt>
                <c:pt idx="443">
                  <c:v>4.9963560325774141</c:v>
                </c:pt>
                <c:pt idx="444">
                  <c:v>4.9963992294557373</c:v>
                </c:pt>
                <c:pt idx="445">
                  <c:v>4.9964417884098573</c:v>
                </c:pt>
                <c:pt idx="446">
                  <c:v>4.9964837207050143</c:v>
                </c:pt>
                <c:pt idx="447">
                  <c:v>4.9965250373752053</c:v>
                </c:pt>
                <c:pt idx="448">
                  <c:v>4.9965657492285871</c:v>
                </c:pt>
                <c:pt idx="449">
                  <c:v>4.9966058668527413</c:v>
                </c:pt>
                <c:pt idx="450">
                  <c:v>4.9966454006198004</c:v>
                </c:pt>
                <c:pt idx="451">
                  <c:v>4.9966843606914342</c:v>
                </c:pt>
                <c:pt idx="452">
                  <c:v>4.9967227570237176</c:v>
                </c:pt>
                <c:pt idx="453">
                  <c:v>4.9967605993718633</c:v>
                </c:pt>
                <c:pt idx="454">
                  <c:v>4.9967978972948375</c:v>
                </c:pt>
                <c:pt idx="455">
                  <c:v>4.9968346601598563</c:v>
                </c:pt>
                <c:pt idx="456">
                  <c:v>4.9968708971467652</c:v>
                </c:pt>
                <c:pt idx="457">
                  <c:v>4.9969066172523</c:v>
                </c:pt>
                <c:pt idx="458">
                  <c:v>4.9969418292942587</c:v>
                </c:pt>
                <c:pt idx="459">
                  <c:v>4.9969765419155419</c:v>
                </c:pt>
                <c:pt idx="460">
                  <c:v>4.9970107635881131</c:v>
                </c:pt>
                <c:pt idx="461">
                  <c:v>4.9970445026168386</c:v>
                </c:pt>
                <c:pt idx="462">
                  <c:v>4.9970777671432494</c:v>
                </c:pt>
                <c:pt idx="463">
                  <c:v>4.9971105651491943</c:v>
                </c:pt>
                <c:pt idx="464">
                  <c:v>4.9971429044604081</c:v>
                </c:pt>
                <c:pt idx="465">
                  <c:v>4.9971747927499885</c:v>
                </c:pt>
                <c:pt idx="466">
                  <c:v>4.9972062375417892</c:v>
                </c:pt>
                <c:pt idx="467">
                  <c:v>4.9972372462137207</c:v>
                </c:pt>
                <c:pt idx="468">
                  <c:v>4.9972678260009804</c:v>
                </c:pt>
                <c:pt idx="469">
                  <c:v>4.9972979839991902</c:v>
                </c:pt>
                <c:pt idx="470">
                  <c:v>4.997327727167467</c:v>
                </c:pt>
                <c:pt idx="471">
                  <c:v>4.9973570623314165</c:v>
                </c:pt>
                <c:pt idx="472">
                  <c:v>4.9973859961860425</c:v>
                </c:pt>
                <c:pt idx="473">
                  <c:v>4.9974145352986019</c:v>
                </c:pt>
                <c:pt idx="474">
                  <c:v>4.9974426861113734</c:v>
                </c:pt>
                <c:pt idx="475">
                  <c:v>4.9974704549443718</c:v>
                </c:pt>
                <c:pt idx="476">
                  <c:v>4.9974978479979901</c:v>
                </c:pt>
                <c:pt idx="477">
                  <c:v>4.9975248713555747</c:v>
                </c:pt>
                <c:pt idx="478">
                  <c:v>4.9975515309859473</c:v>
                </c:pt>
                <c:pt idx="479">
                  <c:v>4.997577832745856</c:v>
                </c:pt>
                <c:pt idx="480">
                  <c:v>4.9976037823823791</c:v>
                </c:pt>
                <c:pt idx="481">
                  <c:v>4.9976293855352569</c:v>
                </c:pt>
                <c:pt idx="482">
                  <c:v>4.9976546477391786</c:v>
                </c:pt>
                <c:pt idx="483">
                  <c:v>4.9976795744260105</c:v>
                </c:pt>
                <c:pt idx="484">
                  <c:v>4.9977041709269754</c:v>
                </c:pt>
                <c:pt idx="485">
                  <c:v>4.9977284424747745</c:v>
                </c:pt>
                <c:pt idx="486">
                  <c:v>4.9977523942056568</c:v>
                </c:pt>
                <c:pt idx="487">
                  <c:v>4.997776031161453</c:v>
                </c:pt>
                <c:pt idx="488">
                  <c:v>4.9977993582915472</c:v>
                </c:pt>
                <c:pt idx="489">
                  <c:v>4.9978223804548101</c:v>
                </c:pt>
                <c:pt idx="490">
                  <c:v>4.9978451024214845</c:v>
                </c:pt>
                <c:pt idx="491">
                  <c:v>4.9978675288750249</c:v>
                </c:pt>
                <c:pt idx="492">
                  <c:v>4.9978896644138988</c:v>
                </c:pt>
                <c:pt idx="493">
                  <c:v>4.997911513553345</c:v>
                </c:pt>
                <c:pt idx="494">
                  <c:v>4.9979330807270861</c:v>
                </c:pt>
                <c:pt idx="495">
                  <c:v>4.9979543702890066</c:v>
                </c:pt>
                <c:pt idx="496">
                  <c:v>4.997975386514792</c:v>
                </c:pt>
                <c:pt idx="497">
                  <c:v>4.9979961336035297</c:v>
                </c:pt>
                <c:pt idx="498">
                  <c:v>4.9980166156792665</c:v>
                </c:pt>
                <c:pt idx="499">
                  <c:v>4.9980368367925472</c:v>
                </c:pt>
                <c:pt idx="500">
                  <c:v>4.998056800921896</c:v>
                </c:pt>
                <c:pt idx="501">
                  <c:v>4.9980765119752828</c:v>
                </c:pt>
                <c:pt idx="502">
                  <c:v>4.9980959737915445</c:v>
                </c:pt>
                <c:pt idx="503">
                  <c:v>4.9981151901417853</c:v>
                </c:pt>
                <c:pt idx="504">
                  <c:v>4.9981341647307289</c:v>
                </c:pt>
                <c:pt idx="505">
                  <c:v>4.998152901198055</c:v>
                </c:pt>
                <c:pt idx="506">
                  <c:v>4.998171403119704</c:v>
                </c:pt>
                <c:pt idx="507">
                  <c:v>4.9981896740091409</c:v>
                </c:pt>
                <c:pt idx="508">
                  <c:v>4.9982077173186061</c:v>
                </c:pt>
                <c:pt idx="509">
                  <c:v>4.9982255364403247</c:v>
                </c:pt>
                <c:pt idx="510">
                  <c:v>4.9982431347077059</c:v>
                </c:pt>
                <c:pt idx="511">
                  <c:v>4.9982605153964892</c:v>
                </c:pt>
                <c:pt idx="512">
                  <c:v>4.9982776817258978</c:v>
                </c:pt>
                <c:pt idx="513">
                  <c:v>4.9982946368597361</c:v>
                </c:pt>
                <c:pt idx="514">
                  <c:v>4.9983113839074873</c:v>
                </c:pt>
                <c:pt idx="515">
                  <c:v>4.9983279259253726</c:v>
                </c:pt>
                <c:pt idx="516">
                  <c:v>4.9983442659173827</c:v>
                </c:pt>
                <c:pt idx="517">
                  <c:v>4.998360406836313</c:v>
                </c:pt>
                <c:pt idx="518">
                  <c:v>4.9983763515847386</c:v>
                </c:pt>
                <c:pt idx="519">
                  <c:v>4.998392103016001</c:v>
                </c:pt>
                <c:pt idx="520">
                  <c:v>4.9984076639351542</c:v>
                </c:pt>
                <c:pt idx="521">
                  <c:v>4.9984230370998963</c:v>
                </c:pt>
                <c:pt idx="522">
                  <c:v>4.9984382252214825</c:v>
                </c:pt>
                <c:pt idx="523">
                  <c:v>4.9984532309656142</c:v>
                </c:pt>
                <c:pt idx="524">
                  <c:v>4.9984680569533122</c:v>
                </c:pt>
                <c:pt idx="525">
                  <c:v>4.9984827057617718</c:v>
                </c:pt>
                <c:pt idx="526">
                  <c:v>4.998497179925196</c:v>
                </c:pt>
                <c:pt idx="527">
                  <c:v>4.9985114819356129</c:v>
                </c:pt>
                <c:pt idx="528">
                  <c:v>4.9985256142436763</c:v>
                </c:pt>
                <c:pt idx="529">
                  <c:v>4.9985395792594485</c:v>
                </c:pt>
                <c:pt idx="530">
                  <c:v>4.9985533793531669</c:v>
                </c:pt>
                <c:pt idx="531">
                  <c:v>4.9985670168559935</c:v>
                </c:pt>
                <c:pt idx="532">
                  <c:v>4.9985804940607501</c:v>
                </c:pt>
                <c:pt idx="533">
                  <c:v>4.9985938132226355</c:v>
                </c:pt>
                <c:pt idx="534">
                  <c:v>4.9986069765599277</c:v>
                </c:pt>
                <c:pt idx="535">
                  <c:v>4.9986199862546803</c:v>
                </c:pt>
                <c:pt idx="536">
                  <c:v>4.9986328444533861</c:v>
                </c:pt>
                <c:pt idx="537">
                  <c:v>4.9986455532676457</c:v>
                </c:pt>
                <c:pt idx="538">
                  <c:v>4.9986581147748117</c:v>
                </c:pt>
                <c:pt idx="539">
                  <c:v>4.998670531018619</c:v>
                </c:pt>
                <c:pt idx="540">
                  <c:v>4.9986828040098104</c:v>
                </c:pt>
                <c:pt idx="541">
                  <c:v>4.9986949357267392</c:v>
                </c:pt>
                <c:pt idx="542">
                  <c:v>4.9987069281159631</c:v>
                </c:pt>
                <c:pt idx="543">
                  <c:v>4.9987187830928326</c:v>
                </c:pt>
                <c:pt idx="544">
                  <c:v>4.9987305025420561</c:v>
                </c:pt>
                <c:pt idx="545">
                  <c:v>4.9987420883182594</c:v>
                </c:pt>
                <c:pt idx="546">
                  <c:v>4.9987535422465355</c:v>
                </c:pt>
                <c:pt idx="547">
                  <c:v>4.9987648661229755</c:v>
                </c:pt>
                <c:pt idx="548">
                  <c:v>4.9987760617152013</c:v>
                </c:pt>
                <c:pt idx="549">
                  <c:v>4.9987871307628753</c:v>
                </c:pt>
                <c:pt idx="550">
                  <c:v>4.9987980749782031</c:v>
                </c:pt>
                <c:pt idx="551">
                  <c:v>4.9988088960464321</c:v>
                </c:pt>
                <c:pt idx="552">
                  <c:v>4.9988195956263315</c:v>
                </c:pt>
                <c:pt idx="553">
                  <c:v>4.998830175350669</c:v>
                </c:pt>
                <c:pt idx="554">
                  <c:v>4.9988406368266727</c:v>
                </c:pt>
                <c:pt idx="555">
                  <c:v>4.9988509816364912</c:v>
                </c:pt>
                <c:pt idx="556">
                  <c:v>4.9988612113376343</c:v>
                </c:pt>
                <c:pt idx="557">
                  <c:v>4.9988713274634131</c:v>
                </c:pt>
                <c:pt idx="558">
                  <c:v>4.9988813315233696</c:v>
                </c:pt>
                <c:pt idx="559">
                  <c:v>4.9988912250036934</c:v>
                </c:pt>
                <c:pt idx="560">
                  <c:v>4.9989010093676391</c:v>
                </c:pt>
                <c:pt idx="561">
                  <c:v>4.9989106860559218</c:v>
                </c:pt>
                <c:pt idx="562">
                  <c:v>4.9989202564871231</c:v>
                </c:pt>
                <c:pt idx="563">
                  <c:v>4.9989297220580662</c:v>
                </c:pt>
                <c:pt idx="564">
                  <c:v>4.9989390841442098</c:v>
                </c:pt>
                <c:pt idx="565">
                  <c:v>4.9989483441000102</c:v>
                </c:pt>
                <c:pt idx="566">
                  <c:v>4.998957503259291</c:v>
                </c:pt>
                <c:pt idx="567">
                  <c:v>4.9989665629356042</c:v>
                </c:pt>
                <c:pt idx="568">
                  <c:v>4.9989755244225735</c:v>
                </c:pt>
                <c:pt idx="569">
                  <c:v>4.9989843889942502</c:v>
                </c:pt>
                <c:pt idx="570">
                  <c:v>4.9989931579054394</c:v>
                </c:pt>
                <c:pt idx="571">
                  <c:v>4.9990018323920395</c:v>
                </c:pt>
                <c:pt idx="572">
                  <c:v>4.9990104136713631</c:v>
                </c:pt>
                <c:pt idx="573">
                  <c:v>4.9990189029424572</c:v>
                </c:pt>
                <c:pt idx="574">
                  <c:v>4.9990273013864135</c:v>
                </c:pt>
                <c:pt idx="575">
                  <c:v>4.9990356101666782</c:v>
                </c:pt>
                <c:pt idx="576">
                  <c:v>4.9990438304293532</c:v>
                </c:pt>
                <c:pt idx="577">
                  <c:v>4.9990519633034838</c:v>
                </c:pt>
                <c:pt idx="578">
                  <c:v>4.9990600099013562</c:v>
                </c:pt>
                <c:pt idx="579">
                  <c:v>4.9990679713187784</c:v>
                </c:pt>
                <c:pt idx="580">
                  <c:v>4.9990758486353553</c:v>
                </c:pt>
                <c:pt idx="581">
                  <c:v>4.9990836429147683</c:v>
                </c:pt>
                <c:pt idx="582">
                  <c:v>4.9990913552050369</c:v>
                </c:pt>
                <c:pt idx="583">
                  <c:v>4.9990989865387858</c:v>
                </c:pt>
                <c:pt idx="584">
                  <c:v>4.9991065379334971</c:v>
                </c:pt>
                <c:pt idx="585">
                  <c:v>4.9991140103917742</c:v>
                </c:pt>
                <c:pt idx="586">
                  <c:v>4.9991214049015786</c:v>
                </c:pt>
                <c:pt idx="587">
                  <c:v>4.9991287224364802</c:v>
                </c:pt>
                <c:pt idx="588">
                  <c:v>4.9991359639558919</c:v>
                </c:pt>
                <c:pt idx="589">
                  <c:v>4.9991431304053098</c:v>
                </c:pt>
                <c:pt idx="590">
                  <c:v>4.9991502227165396</c:v>
                </c:pt>
                <c:pt idx="591">
                  <c:v>4.9991572418079233</c:v>
                </c:pt>
                <c:pt idx="592">
                  <c:v>4.9991641885845599</c:v>
                </c:pt>
                <c:pt idx="593">
                  <c:v>4.9991710639385269</c:v>
                </c:pt>
                <c:pt idx="594">
                  <c:v>4.9991778687490909</c:v>
                </c:pt>
                <c:pt idx="595">
                  <c:v>4.9991846038829166</c:v>
                </c:pt>
                <c:pt idx="596">
                  <c:v>4.9991912701942764</c:v>
                </c:pt>
                <c:pt idx="597">
                  <c:v>4.9991978685252469</c:v>
                </c:pt>
                <c:pt idx="598">
                  <c:v>4.9992043997059143</c:v>
                </c:pt>
                <c:pt idx="599">
                  <c:v>4.9992108645545628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2F-46FB-A676-03C0EB3EE6C1}"/>
            </c:ext>
          </c:extLst>
        </c:ser>
        <c:ser>
          <c:idx val="3"/>
          <c:order val="2"/>
          <c:tx>
            <c:strRef>
              <c:f>'internode model'!$D$3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'internode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'internode model'!$D$4:$D$603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4.0908903090777437E-9</c:v>
                </c:pt>
                <c:pt idx="261">
                  <c:v>6.7234032615468223E-8</c:v>
                </c:pt>
                <c:pt idx="262">
                  <c:v>4.5011926983274658E-7</c:v>
                </c:pt>
                <c:pt idx="263">
                  <c:v>1.9028589362699368E-6</c:v>
                </c:pt>
                <c:pt idx="264">
                  <c:v>6.078841938018625E-6</c:v>
                </c:pt>
                <c:pt idx="265">
                  <c:v>1.6078607016344969E-5</c:v>
                </c:pt>
                <c:pt idx="266">
                  <c:v>3.7123708419496415E-5</c:v>
                </c:pt>
                <c:pt idx="267">
                  <c:v>7.7360454859186223E-5</c:v>
                </c:pt>
                <c:pt idx="268">
                  <c:v>1.487932499189282E-4</c:v>
                </c:pt>
                <c:pt idx="269">
                  <c:v>2.6834697914419908E-4</c:v>
                </c:pt>
                <c:pt idx="270">
                  <c:v>4.5905740503196334E-4</c:v>
                </c:pt>
                <c:pt idx="271">
                  <c:v>7.5138775316754846E-4</c:v>
                </c:pt>
                <c:pt idx="272">
                  <c:v>1.1846684833323625E-3</c:v>
                </c:pt>
                <c:pt idx="273">
                  <c:v>1.8086554943660584E-3</c:v>
                </c:pt>
                <c:pt idx="274">
                  <c:v>2.6851995389601032E-3</c:v>
                </c:pt>
                <c:pt idx="275">
                  <c:v>3.8900162250116799E-3</c:v>
                </c:pt>
                <c:pt idx="276">
                  <c:v>5.5145414295683743E-3</c:v>
                </c:pt>
                <c:pt idx="277">
                  <c:v>7.6678510070477233E-3</c:v>
                </c:pt>
                <c:pt idx="278">
                  <c:v>1.0478616085124895E-2</c:v>
                </c:pt>
                <c:pt idx="279">
                  <c:v>1.4097055769647116E-2</c:v>
                </c:pt>
                <c:pt idx="280">
                  <c:v>1.8696837521649735E-2</c:v>
                </c:pt>
                <c:pt idx="281">
                  <c:v>2.4476861698090522E-2</c:v>
                </c:pt>
                <c:pt idx="282">
                  <c:v>3.1662850763919143E-2</c:v>
                </c:pt>
                <c:pt idx="283">
                  <c:v>4.0508645682095244E-2</c:v>
                </c:pt>
                <c:pt idx="284">
                  <c:v>5.1297092443612587E-2</c:v>
                </c:pt>
                <c:pt idx="285">
                  <c:v>6.4340381459196613E-2</c:v>
                </c:pt>
                <c:pt idx="286">
                  <c:v>7.9979682923453421E-2</c:v>
                </c:pt>
                <c:pt idx="287">
                  <c:v>9.8583904181864787E-2</c:v>
                </c:pt>
                <c:pt idx="288">
                  <c:v>0.12054738313068791</c:v>
                </c:pt>
                <c:pt idx="289">
                  <c:v>0.14628632797637142</c:v>
                </c:pt>
                <c:pt idx="290">
                  <c:v>0.17623382208559105</c:v>
                </c:pt>
                <c:pt idx="291">
                  <c:v>0.21083323736568499</c:v>
                </c:pt>
                <c:pt idx="292">
                  <c:v>0.25052994482073931</c:v>
                </c:pt>
                <c:pt idx="293">
                  <c:v>0.29576128021909487</c:v>
                </c:pt>
                <c:pt idx="294">
                  <c:v>0.34694481835120794</c:v>
                </c:pt>
                <c:pt idx="295">
                  <c:v>0.40446513091387487</c:v>
                </c:pt>
                <c:pt idx="296">
                  <c:v>0.46865934694299671</c:v>
                </c:pt>
                <c:pt idx="297">
                  <c:v>0.53980199290529196</c:v>
                </c:pt>
                <c:pt idx="298">
                  <c:v>0.61808974920015103</c:v>
                </c:pt>
                <c:pt idx="299">
                  <c:v>0.70362690349006352</c:v>
                </c:pt>
                <c:pt idx="300">
                  <c:v>0.79641238821760785</c:v>
                </c:pt>
                <c:pt idx="301">
                  <c:v>0.89632933818594196</c:v>
                </c:pt>
                <c:pt idx="302">
                  <c:v>1.0031380749664611</c:v>
                </c:pt>
                <c:pt idx="303">
                  <c:v>1.1164733054339602</c:v>
                </c:pt>
                <c:pt idx="304">
                  <c:v>1.2358461095313187</c:v>
                </c:pt>
                <c:pt idx="305">
                  <c:v>1.3606509980728609</c:v>
                </c:pt>
                <c:pt idx="306">
                  <c:v>1.4901779692761772</c:v>
                </c:pt>
                <c:pt idx="307">
                  <c:v>1.6236291185699265</c:v>
                </c:pt>
                <c:pt idx="308">
                  <c:v>1.7601390026224748</c:v>
                </c:pt>
                <c:pt idx="309">
                  <c:v>1.8987976680806937</c:v>
                </c:pt>
                <c:pt idx="310">
                  <c:v>2.0386750635762976</c:v>
                </c:pt>
                <c:pt idx="311">
                  <c:v>2.1788454821102103</c:v>
                </c:pt>
                <c:pt idx="312">
                  <c:v>2.3184107348742287</c:v>
                </c:pt>
                <c:pt idx="313">
                  <c:v>2.4565209245028248</c:v>
                </c:pt>
                <c:pt idx="314">
                  <c:v>2.5923919389674053</c:v>
                </c:pt>
                <c:pt idx="315">
                  <c:v>2.7253190912965852</c:v>
                </c:pt>
                <c:pt idx="316">
                  <c:v>2.8546866471330787</c:v>
                </c:pt>
                <c:pt idx="317">
                  <c:v>2.9799732775836931</c:v>
                </c:pt>
                <c:pt idx="318">
                  <c:v>3.1007537227293867</c:v>
                </c:pt>
                <c:pt idx="319">
                  <c:v>3.2166971357159748</c:v>
                </c:pt>
                <c:pt idx="320">
                  <c:v>3.3275626931500746</c:v>
                </c:pt>
                <c:pt idx="321">
                  <c:v>3.4331931080350575</c:v>
                </c:pt>
                <c:pt idx="322">
                  <c:v>3.5335066764470038</c:v>
                </c:pt>
                <c:pt idx="323">
                  <c:v>3.6284884417894019</c:v>
                </c:pt>
                <c:pt idx="324">
                  <c:v>3.7181809849264953</c:v>
                </c:pt>
                <c:pt idx="325">
                  <c:v>3.8026752579279384</c:v>
                </c:pt>
                <c:pt idx="326">
                  <c:v>3.8821017845046923</c:v>
                </c:pt>
                <c:pt idx="327">
                  <c:v>3.9566224596737918</c:v>
                </c:pt>
                <c:pt idx="328">
                  <c:v>4.0264231001883735</c:v>
                </c:pt>
                <c:pt idx="329">
                  <c:v>4.0917068287958447</c:v>
                </c:pt>
                <c:pt idx="330">
                  <c:v>4.1526883204826106</c:v>
                </c:pt>
                <c:pt idx="331">
                  <c:v>4.2095888971671327</c:v>
                </c:pt>
                <c:pt idx="332">
                  <c:v>4.2626324275545135</c:v>
                </c:pt>
                <c:pt idx="333">
                  <c:v>4.3120419693236416</c:v>
                </c:pt>
                <c:pt idx="334">
                  <c:v>4.3580370795728678</c:v>
                </c:pt>
                <c:pt idx="335">
                  <c:v>4.4008317146407823</c:v>
                </c:pt>
                <c:pt idx="336">
                  <c:v>4.4406326403628986</c:v>
                </c:pt>
                <c:pt idx="337">
                  <c:v>4.4776382770861369</c:v>
                </c:pt>
                <c:pt idx="338">
                  <c:v>4.5120379091707221</c:v>
                </c:pt>
                <c:pt idx="339">
                  <c:v>4.5440111953485989</c:v>
                </c:pt>
                <c:pt idx="340">
                  <c:v>4.5737279234935286</c:v>
                </c:pt>
                <c:pt idx="341">
                  <c:v>4.6013479605993561</c:v>
                </c:pt>
                <c:pt idx="342">
                  <c:v>4.6270213557260336</c:v>
                </c:pt>
                <c:pt idx="343">
                  <c:v>4.6508885601472185</c:v>
                </c:pt>
                <c:pt idx="344">
                  <c:v>4.673080734801216</c:v>
                </c:pt>
                <c:pt idx="345">
                  <c:v>4.6937201203580319</c:v>
                </c:pt>
                <c:pt idx="346">
                  <c:v>4.7129204497660169</c:v>
                </c:pt>
                <c:pt idx="347">
                  <c:v>4.7307873870592436</c:v>
                </c:pt>
                <c:pt idx="348">
                  <c:v>4.747418979537585</c:v>
                </c:pt>
                <c:pt idx="349">
                  <c:v>4.7629061132317778</c:v>
                </c:pt>
                <c:pt idx="350">
                  <c:v>4.7773329638958284</c:v>
                </c:pt>
                <c:pt idx="351">
                  <c:v>4.7907774376888073</c:v>
                </c:pt>
                <c:pt idx="352">
                  <c:v>4.8033115972746625</c:v>
                </c:pt>
                <c:pt idx="353">
                  <c:v>4.8150020703345193</c:v>
                </c:pt>
                <c:pt idx="354">
                  <c:v>4.8259104384985001</c:v>
                </c:pt>
                <c:pt idx="355">
                  <c:v>4.8360936055051171</c:v>
                </c:pt>
                <c:pt idx="356">
                  <c:v>4.8456041440220812</c:v>
                </c:pt>
                <c:pt idx="357">
                  <c:v>4.8544906210442749</c:v>
                </c:pt>
                <c:pt idx="358">
                  <c:v>4.8627979021491807</c:v>
                </c:pt>
                <c:pt idx="359">
                  <c:v>4.8705674351596393</c:v>
                </c:pt>
                <c:pt idx="360">
                  <c:v>4.8778375139572114</c:v>
                </c:pt>
                <c:pt idx="361">
                  <c:v>4.8846435233221914</c:v>
                </c:pt>
                <c:pt idx="362">
                  <c:v>4.8910181657612108</c:v>
                </c:pt>
                <c:pt idx="363">
                  <c:v>4.896991671331052</c:v>
                </c:pt>
                <c:pt idx="364">
                  <c:v>4.902591991486144</c:v>
                </c:pt>
                <c:pt idx="365">
                  <c:v>4.9078449779742943</c:v>
                </c:pt>
                <c:pt idx="366">
                  <c:v>4.9127745477860287</c:v>
                </c:pt>
                <c:pt idx="367">
                  <c:v>4.9174028351319503</c:v>
                </c:pt>
                <c:pt idx="368">
                  <c:v>4.9217503313832704</c:v>
                </c:pt>
                <c:pt idx="369">
                  <c:v>4.9258360138659683</c:v>
                </c:pt>
                <c:pt idx="370">
                  <c:v>4.9296774643509478</c:v>
                </c:pt>
                <c:pt idx="371">
                  <c:v>4.9332909780329031</c:v>
                </c:pt>
                <c:pt idx="372">
                  <c:v>4.9366916637404623</c:v>
                </c:pt>
                <c:pt idx="373">
                  <c:v>4.9398935360707101</c:v>
                </c:pt>
                <c:pt idx="374">
                  <c:v>4.9429096000928778</c:v>
                </c:pt>
                <c:pt idx="375">
                  <c:v>4.9457519292195169</c:v>
                </c:pt>
                <c:pt idx="376">
                  <c:v>4.948431736799054</c:v>
                </c:pt>
                <c:pt idx="377">
                  <c:v>4.9509594419414986</c:v>
                </c:pt>
                <c:pt idx="378">
                  <c:v>4.9533447300493965</c:v>
                </c:pt>
                <c:pt idx="379">
                  <c:v>4.9555966084889285</c:v>
                </c:pt>
                <c:pt idx="380">
                  <c:v>4.9577234578012588</c:v>
                </c:pt>
                <c:pt idx="381">
                  <c:v>4.9597330788218947</c:v>
                </c:pt>
                <c:pt idx="382">
                  <c:v>4.9616327360458188</c:v>
                </c:pt>
                <c:pt idx="383">
                  <c:v>4.9634291975483658</c:v>
                </c:pt>
                <c:pt idx="384">
                  <c:v>4.965128771746107</c:v>
                </c:pt>
                <c:pt idx="385">
                  <c:v>4.9667373412584119</c:v>
                </c:pt>
                <c:pt idx="386">
                  <c:v>4.9682603941085235</c:v>
                </c:pt>
                <c:pt idx="387">
                  <c:v>4.9697030524829602</c:v>
                </c:pt>
                <c:pt idx="388">
                  <c:v>4.9710700992497037</c:v>
                </c:pt>
                <c:pt idx="389">
                  <c:v>4.9723660024187151</c:v>
                </c:pt>
                <c:pt idx="390">
                  <c:v>4.9735949377128934</c:v>
                </c:pt>
                <c:pt idx="391">
                  <c:v>4.9747608094033851</c:v>
                </c:pt>
                <c:pt idx="392">
                  <c:v>4.9758672695502284</c:v>
                </c:pt>
                <c:pt idx="393">
                  <c:v>4.976917735777393</c:v>
                </c:pt>
                <c:pt idx="394">
                  <c:v>4.9779154077004559</c:v>
                </c:pt>
                <c:pt idx="395">
                  <c:v>4.9788632821151939</c:v>
                </c:pt>
                <c:pt idx="396">
                  <c:v>4.979764167046314</c:v>
                </c:pt>
                <c:pt idx="397">
                  <c:v>4.9806206947472118</c:v>
                </c:pt>
                <c:pt idx="398">
                  <c:v>4.981435333734086</c:v>
                </c:pt>
                <c:pt idx="399">
                  <c:v>4.9822103999307714</c:v>
                </c:pt>
                <c:pt idx="400">
                  <c:v>4.9829480669943269</c:v>
                </c:pt>
                <c:pt idx="401">
                  <c:v>4.9836503758856168</c:v>
                </c:pt>
                <c:pt idx="402">
                  <c:v>4.9843192437437942</c:v>
                </c:pt>
                <c:pt idx="403">
                  <c:v>4.984956472118788</c:v>
                </c:pt>
                <c:pt idx="404">
                  <c:v>4.985563754611432</c:v>
                </c:pt>
                <c:pt idx="405">
                  <c:v>4.9861426839668272</c:v>
                </c:pt>
                <c:pt idx="406">
                  <c:v>4.9866947586628179</c:v>
                </c:pt>
                <c:pt idx="407">
                  <c:v>4.9872213890320776</c:v>
                </c:pt>
                <c:pt idx="408">
                  <c:v>4.9877239029531655</c:v>
                </c:pt>
                <c:pt idx="409">
                  <c:v>4.9882035511431164</c:v>
                </c:pt>
                <c:pt idx="410">
                  <c:v>4.9886615120814648</c:v>
                </c:pt>
                <c:pt idx="411">
                  <c:v>4.9890988965932648</c:v>
                </c:pt>
                <c:pt idx="412">
                  <c:v>4.9895167521164536</c:v>
                </c:pt>
                <c:pt idx="413">
                  <c:v>4.9899160666769307</c:v>
                </c:pt>
                <c:pt idx="414">
                  <c:v>4.9902977725928297</c:v>
                </c:pt>
                <c:pt idx="415">
                  <c:v>4.9906627499278571</c:v>
                </c:pt>
                <c:pt idx="416">
                  <c:v>4.9910118297119554</c:v>
                </c:pt>
                <c:pt idx="417">
                  <c:v>4.9913457969461597</c:v>
                </c:pt>
                <c:pt idx="418">
                  <c:v>4.9916653934072137</c:v>
                </c:pt>
                <c:pt idx="419">
                  <c:v>4.9919713202663161</c:v>
                </c:pt>
                <c:pt idx="420">
                  <c:v>4.9922642405352526</c:v>
                </c:pt>
                <c:pt idx="421">
                  <c:v>4.9925447813521675</c:v>
                </c:pt>
                <c:pt idx="422">
                  <c:v>4.9928135361183275</c:v>
                </c:pt>
                <c:pt idx="423">
                  <c:v>4.9930710664963156</c:v>
                </c:pt>
                <c:pt idx="424">
                  <c:v>4.9933179042793592</c:v>
                </c:pt>
                <c:pt idx="425">
                  <c:v>4.9935545531407639</c:v>
                </c:pt>
                <c:pt idx="426">
                  <c:v>4.993781490271723</c:v>
                </c:pt>
                <c:pt idx="427">
                  <c:v>4.9939991679152209</c:v>
                </c:pt>
                <c:pt idx="428">
                  <c:v>4.9942080148030961</c:v>
                </c:pt>
                <c:pt idx="429">
                  <c:v>4.9944084375029254</c:v>
                </c:pt>
                <c:pt idx="430">
                  <c:v>4.9946008216807778</c:v>
                </c:pt>
                <c:pt idx="431">
                  <c:v>4.9947855332855573</c:v>
                </c:pt>
                <c:pt idx="432">
                  <c:v>4.9949629196601677</c:v>
                </c:pt>
                <c:pt idx="433">
                  <c:v>4.9951333105843965</c:v>
                </c:pt>
                <c:pt idx="434">
                  <c:v>4.9952970192540418</c:v>
                </c:pt>
                <c:pt idx="435">
                  <c:v>4.9954543432005076</c:v>
                </c:pt>
                <c:pt idx="436">
                  <c:v>4.9956055651547624</c:v>
                </c:pt>
                <c:pt idx="437">
                  <c:v>4.995750953859317</c:v>
                </c:pt>
                <c:pt idx="438">
                  <c:v>4.9958907648315884</c:v>
                </c:pt>
                <c:pt idx="439">
                  <c:v>4.9960252410818047</c:v>
                </c:pt>
                <c:pt idx="440">
                  <c:v>4.9961546137883799</c:v>
                </c:pt>
                <c:pt idx="441">
                  <c:v>4.9962791029334772</c:v>
                </c:pt>
                <c:pt idx="442">
                  <c:v>4.9963989179013071</c:v>
                </c:pt>
                <c:pt idx="443">
                  <c:v>4.9965142580415121</c:v>
                </c:pt>
                <c:pt idx="444">
                  <c:v>4.9966253131998632</c:v>
                </c:pt>
                <c:pt idx="445">
                  <c:v>4.9967322642182976</c:v>
                </c:pt>
                <c:pt idx="446">
                  <c:v>4.9968352834062317</c:v>
                </c:pt>
                <c:pt idx="447">
                  <c:v>4.9969345349849181</c:v>
                </c:pt>
                <c:pt idx="448">
                  <c:v>4.9970301755065485</c:v>
                </c:pt>
                <c:pt idx="449">
                  <c:v>4.997122354249603</c:v>
                </c:pt>
                <c:pt idx="450">
                  <c:v>4.9972112135919655</c:v>
                </c:pt>
                <c:pt idx="451">
                  <c:v>4.9972968893631018</c:v>
                </c:pt>
                <c:pt idx="452">
                  <c:v>4.9973795111766233</c:v>
                </c:pt>
                <c:pt idx="453">
                  <c:v>4.9974592027443743</c:v>
                </c:pt>
                <c:pt idx="454">
                  <c:v>4.9975360821731929</c:v>
                </c:pt>
                <c:pt idx="455">
                  <c:v>4.9976102622453498</c:v>
                </c:pt>
                <c:pt idx="456">
                  <c:v>4.997681850683664</c:v>
                </c:pt>
                <c:pt idx="457">
                  <c:v>4.99775095040218</c:v>
                </c:pt>
                <c:pt idx="458">
                  <c:v>4.9978176597432773</c:v>
                </c:pt>
                <c:pt idx="459">
                  <c:v>4.9978820727019926</c:v>
                </c:pt>
                <c:pt idx="460">
                  <c:v>4.9979442791383129</c:v>
                </c:pt>
                <c:pt idx="461">
                  <c:v>4.9980043649781338</c:v>
                </c:pt>
                <c:pt idx="462">
                  <c:v>4.998062412403538</c:v>
                </c:pt>
                <c:pt idx="463">
                  <c:v>4.9981185000330122</c:v>
                </c:pt>
                <c:pt idx="464">
                  <c:v>4.9981727030921785</c:v>
                </c:pt>
                <c:pt idx="465">
                  <c:v>4.9982250935755808</c:v>
                </c:pt>
                <c:pt idx="466">
                  <c:v>4.9982757404000315</c:v>
                </c:pt>
                <c:pt idx="467">
                  <c:v>4.9983247095500021</c:v>
                </c:pt>
                <c:pt idx="468">
                  <c:v>4.9983720642155021</c:v>
                </c:pt>
                <c:pt idx="469">
                  <c:v>4.9984178649228621</c:v>
                </c:pt>
                <c:pt idx="470">
                  <c:v>4.9984621696588309</c:v>
                </c:pt>
                <c:pt idx="471">
                  <c:v>4.9985050339883355</c:v>
                </c:pt>
                <c:pt idx="472">
                  <c:v>4.998546511166281</c:v>
                </c:pt>
                <c:pt idx="473">
                  <c:v>4.998586652243695</c:v>
                </c:pt>
                <c:pt idx="474">
                  <c:v>4.9986255061685396</c:v>
                </c:pt>
                <c:pt idx="475">
                  <c:v>4.9986631198814786</c:v>
                </c:pt>
                <c:pt idx="476">
                  <c:v>4.9986995384068722</c:v>
                </c:pt>
                <c:pt idx="477">
                  <c:v>4.9987348049392573</c:v>
                </c:pt>
                <c:pt idx="478">
                  <c:v>4.9987689609255606</c:v>
                </c:pt>
                <c:pt idx="479">
                  <c:v>4.9988020461432674</c:v>
                </c:pt>
                <c:pt idx="480">
                  <c:v>4.9988340987747604</c:v>
                </c:pt>
                <c:pt idx="481">
                  <c:v>4.9988651554780468</c:v>
                </c:pt>
                <c:pt idx="482">
                  <c:v>4.9988952514540399</c:v>
                </c:pt>
                <c:pt idx="483">
                  <c:v>4.9989244205106038</c:v>
                </c:pt>
                <c:pt idx="484">
                  <c:v>4.9989526951235037</c:v>
                </c:pt>
                <c:pt idx="485">
                  <c:v>4.9989801064944501</c:v>
                </c:pt>
                <c:pt idx="486">
                  <c:v>4.9990066846063659</c:v>
                </c:pt>
                <c:pt idx="487">
                  <c:v>4.9990324582760319</c:v>
                </c:pt>
                <c:pt idx="488">
                  <c:v>4.9990574552042446</c:v>
                </c:pt>
                <c:pt idx="489">
                  <c:v>4.9990817020236129</c:v>
                </c:pt>
                <c:pt idx="490">
                  <c:v>4.9991052243441105</c:v>
                </c:pt>
                <c:pt idx="491">
                  <c:v>4.9991280467964998</c:v>
                </c:pt>
                <c:pt idx="492">
                  <c:v>4.9991501930737483</c:v>
                </c:pt>
                <c:pt idx="493">
                  <c:v>4.9991716859705129</c:v>
                </c:pt>
                <c:pt idx="494">
                  <c:v>4.9991925474208161</c:v>
                </c:pt>
                <c:pt idx="495">
                  <c:v>4.9992127985339812</c:v>
                </c:pt>
                <c:pt idx="496">
                  <c:v>4.9992324596289377</c:v>
                </c:pt>
                <c:pt idx="497">
                  <c:v>4.9992515502669495</c:v>
                </c:pt>
                <c:pt idx="498">
                  <c:v>4.9992700892828692</c:v>
                </c:pt>
                <c:pt idx="499">
                  <c:v>4.9992880948149816</c:v>
                </c:pt>
                <c:pt idx="500">
                  <c:v>4.9993055843334968</c:v>
                </c:pt>
                <c:pt idx="501">
                  <c:v>4.9993225746677696</c:v>
                </c:pt>
                <c:pt idx="502">
                  <c:v>4.9993390820323125</c:v>
                </c:pt>
                <c:pt idx="503">
                  <c:v>4.9993551220516412</c:v>
                </c:pt>
                <c:pt idx="504">
                  <c:v>4.9993707097840252</c:v>
                </c:pt>
                <c:pt idx="505">
                  <c:v>4.9993858597441934</c:v>
                </c:pt>
                <c:pt idx="506">
                  <c:v>4.9994005859250397</c:v>
                </c:pt>
                <c:pt idx="507">
                  <c:v>4.9994149018183807</c:v>
                </c:pt>
                <c:pt idx="508">
                  <c:v>4.9994288204348072</c:v>
                </c:pt>
                <c:pt idx="509">
                  <c:v>4.999442354322678</c:v>
                </c:pt>
                <c:pt idx="510">
                  <c:v>4.9994555155862868</c:v>
                </c:pt>
                <c:pt idx="511">
                  <c:v>4.9994683159032531</c:v>
                </c:pt>
                <c:pt idx="512">
                  <c:v>4.9994807665411649</c:v>
                </c:pt>
                <c:pt idx="513">
                  <c:v>4.9994928783735064</c:v>
                </c:pt>
                <c:pt idx="514">
                  <c:v>4.999504661894913</c:v>
                </c:pt>
                <c:pt idx="515">
                  <c:v>4.9995161272357818</c:v>
                </c:pt>
                <c:pt idx="516">
                  <c:v>4.9995272841762537</c:v>
                </c:pt>
                <c:pt idx="517">
                  <c:v>4.9995381421596212</c:v>
                </c:pt>
                <c:pt idx="518">
                  <c:v>4.9995487103051621</c:v>
                </c:pt>
                <c:pt idx="519">
                  <c:v>4.9995589974204462</c:v>
                </c:pt>
                <c:pt idx="520">
                  <c:v>4.9995690120131266</c:v>
                </c:pt>
                <c:pt idx="521">
                  <c:v>4.9995787623022414</c:v>
                </c:pt>
                <c:pt idx="522">
                  <c:v>4.9995882562290488</c:v>
                </c:pt>
                <c:pt idx="523">
                  <c:v>4.9995975014674192</c:v>
                </c:pt>
                <c:pt idx="524">
                  <c:v>4.9996065054337979</c:v>
                </c:pt>
                <c:pt idx="525">
                  <c:v>4.9996152752967662</c:v>
                </c:pt>
                <c:pt idx="526">
                  <c:v>4.9996238179862047</c:v>
                </c:pt>
                <c:pt idx="527">
                  <c:v>4.9996321402020945</c:v>
                </c:pt>
                <c:pt idx="528">
                  <c:v>4.9996402484229581</c:v>
                </c:pt>
                <c:pt idx="529">
                  <c:v>4.9996481489139635</c:v>
                </c:pt>
                <c:pt idx="530">
                  <c:v>4.9996558477346991</c:v>
                </c:pt>
                <c:pt idx="531">
                  <c:v>4.9996633507466379</c:v>
                </c:pt>
                <c:pt idx="532">
                  <c:v>4.9996706636203143</c:v>
                </c:pt>
                <c:pt idx="533">
                  <c:v>4.9996777918422044</c:v>
                </c:pt>
                <c:pt idx="534">
                  <c:v>4.9996847407213396</c:v>
                </c:pt>
                <c:pt idx="535">
                  <c:v>4.9996915153956625</c:v>
                </c:pt>
                <c:pt idx="536">
                  <c:v>4.9996981208381248</c:v>
                </c:pt>
                <c:pt idx="537">
                  <c:v>4.9997045618625595</c:v>
                </c:pt>
                <c:pt idx="538">
                  <c:v>4.9997108431293107</c:v>
                </c:pt>
                <c:pt idx="539">
                  <c:v>4.9997169691506524</c:v>
                </c:pt>
                <c:pt idx="540">
                  <c:v>4.9997229442960052</c:v>
                </c:pt>
                <c:pt idx="541">
                  <c:v>4.9997287727969288</c:v>
                </c:pt>
                <c:pt idx="542">
                  <c:v>4.9997344587519486</c:v>
                </c:pt>
                <c:pt idx="543">
                  <c:v>4.9997400061311827</c:v>
                </c:pt>
                <c:pt idx="544">
                  <c:v>4.9997454187807966</c:v>
                </c:pt>
                <c:pt idx="545">
                  <c:v>4.9997507004272848</c:v>
                </c:pt>
                <c:pt idx="546">
                  <c:v>4.9997558546815952</c:v>
                </c:pt>
                <c:pt idx="547">
                  <c:v>4.9997608850431003</c:v>
                </c:pt>
                <c:pt idx="548">
                  <c:v>4.9997657949034036</c:v>
                </c:pt>
                <c:pt idx="549">
                  <c:v>4.9997705875500262</c:v>
                </c:pt>
                <c:pt idx="550">
                  <c:v>4.9997752661699382</c:v>
                </c:pt>
                <c:pt idx="551">
                  <c:v>4.9997798338529584</c:v>
                </c:pt>
                <c:pt idx="552">
                  <c:v>4.9997842935950425</c:v>
                </c:pt>
                <c:pt idx="553">
                  <c:v>4.9997886483014389</c:v>
                </c:pt>
                <c:pt idx="554">
                  <c:v>4.999792900789723</c:v>
                </c:pt>
                <c:pt idx="555">
                  <c:v>4.9997970537927339</c:v>
                </c:pt>
                <c:pt idx="556">
                  <c:v>4.9998011099613926</c:v>
                </c:pt>
                <c:pt idx="557">
                  <c:v>4.9998050718674198</c:v>
                </c:pt>
                <c:pt idx="558">
                  <c:v>4.9998089420059637</c:v>
                </c:pt>
                <c:pt idx="559">
                  <c:v>4.9998127227981159</c:v>
                </c:pt>
                <c:pt idx="560">
                  <c:v>4.9998164165933474</c:v>
                </c:pt>
                <c:pt idx="561">
                  <c:v>4.999820025671859</c:v>
                </c:pt>
                <c:pt idx="562">
                  <c:v>4.9998235522468395</c:v>
                </c:pt>
                <c:pt idx="563">
                  <c:v>4.9998269984666459</c:v>
                </c:pt>
                <c:pt idx="564">
                  <c:v>4.9998303664169104</c:v>
                </c:pt>
                <c:pt idx="565">
                  <c:v>4.9998336581225624</c:v>
                </c:pt>
                <c:pt idx="566">
                  <c:v>4.9998368755497928</c:v>
                </c:pt>
                <c:pt idx="567">
                  <c:v>4.9998400206079339</c:v>
                </c:pt>
                <c:pt idx="568">
                  <c:v>4.9998430951512827</c:v>
                </c:pt>
                <c:pt idx="569">
                  <c:v>4.9998461009808626</c:v>
                </c:pt>
                <c:pt idx="570">
                  <c:v>4.9998490398461097</c:v>
                </c:pt>
                <c:pt idx="571">
                  <c:v>4.9998519134465171</c:v>
                </c:pt>
                <c:pt idx="572">
                  <c:v>4.9998547234332094</c:v>
                </c:pt>
                <c:pt idx="573">
                  <c:v>4.9998574714104658</c:v>
                </c:pt>
                <c:pt idx="574">
                  <c:v>4.9998601589372011</c:v>
                </c:pt>
                <c:pt idx="575">
                  <c:v>4.9998627875283752</c:v>
                </c:pt>
                <c:pt idx="576">
                  <c:v>4.9998653586563728</c:v>
                </c:pt>
                <c:pt idx="577">
                  <c:v>4.9998678737523283</c:v>
                </c:pt>
                <c:pt idx="578">
                  <c:v>4.9998703342074</c:v>
                </c:pt>
                <c:pt idx="579">
                  <c:v>4.9998727413740145</c:v>
                </c:pt>
                <c:pt idx="580">
                  <c:v>4.9998750965670569</c:v>
                </c:pt>
                <c:pt idx="581">
                  <c:v>4.9998774010650262</c:v>
                </c:pt>
                <c:pt idx="582">
                  <c:v>4.9998796561111494</c:v>
                </c:pt>
                <c:pt idx="583">
                  <c:v>4.9998818629144619</c:v>
                </c:pt>
                <c:pt idx="584">
                  <c:v>4.9998840226508445</c:v>
                </c:pt>
                <c:pt idx="585">
                  <c:v>4.9998861364640366</c:v>
                </c:pt>
                <c:pt idx="586">
                  <c:v>4.9998882054666041</c:v>
                </c:pt>
                <c:pt idx="587">
                  <c:v>4.999890230740883</c:v>
                </c:pt>
                <c:pt idx="588">
                  <c:v>4.9998922133398898</c:v>
                </c:pt>
                <c:pt idx="589">
                  <c:v>4.9998941542881994</c:v>
                </c:pt>
                <c:pt idx="590">
                  <c:v>4.9998960545827966</c:v>
                </c:pt>
                <c:pt idx="591">
                  <c:v>4.9998979151939018</c:v>
                </c:pt>
                <c:pt idx="592">
                  <c:v>4.9998997370657614</c:v>
                </c:pt>
                <c:pt idx="593">
                  <c:v>4.9999015211174251</c:v>
                </c:pt>
                <c:pt idx="594">
                  <c:v>4.9999032682434823</c:v>
                </c:pt>
                <c:pt idx="595">
                  <c:v>4.9999049793147936</c:v>
                </c:pt>
                <c:pt idx="596">
                  <c:v>4.9999066551791769</c:v>
                </c:pt>
                <c:pt idx="597">
                  <c:v>4.9999082966620909</c:v>
                </c:pt>
                <c:pt idx="598">
                  <c:v>4.9999099045672875</c:v>
                </c:pt>
                <c:pt idx="599">
                  <c:v>4.99991147967744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A2F-46FB-A676-03C0EB3EE6C1}"/>
            </c:ext>
          </c:extLst>
        </c:ser>
        <c:ser>
          <c:idx val="4"/>
          <c:order val="3"/>
          <c:tx>
            <c:strRef>
              <c:f>'internode model'!$E$3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'internode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0A2F-46FB-A676-03C0EB3EE6C1}"/>
            </c:ext>
          </c:extLst>
        </c:ser>
        <c:ser>
          <c:idx val="5"/>
          <c:order val="4"/>
          <c:tx>
            <c:strRef>
              <c:f>'internode model'!$F$3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'internode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'internode model'!$F$4:$F$603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5.5157718762637873E-9</c:v>
                </c:pt>
                <c:pt idx="559">
                  <c:v>8.1234133474353079E-8</c:v>
                </c:pt>
                <c:pt idx="560">
                  <c:v>5.1691736029892561E-7</c:v>
                </c:pt>
                <c:pt idx="561">
                  <c:v>2.1221744352231435E-6</c:v>
                </c:pt>
                <c:pt idx="562">
                  <c:v>6.6515051369385478E-6</c:v>
                </c:pt>
                <c:pt idx="563">
                  <c:v>1.7359342232775926E-5</c:v>
                </c:pt>
                <c:pt idx="564">
                  <c:v>3.968507959184151E-5</c:v>
                </c:pt>
                <c:pt idx="565">
                  <c:v>8.2067957676579571E-5</c:v>
                </c:pt>
                <c:pt idx="566">
                  <c:v>1.5689151625631833E-4</c:v>
                </c:pt>
                <c:pt idx="567">
                  <c:v>2.8155702705230293E-4</c:v>
                </c:pt>
                <c:pt idx="568">
                  <c:v>4.7968481374006938E-4</c:v>
                </c:pt>
                <c:pt idx="569">
                  <c:v>7.824415584011048E-4</c:v>
                </c:pt>
                <c:pt idx="570">
                  <c:v>1.2299904624137824E-3</c:v>
                </c:pt>
                <c:pt idx="571">
                  <c:v>1.8730593293833937E-3</c:v>
                </c:pt>
                <c:pt idx="572">
                  <c:v>2.7746190936847174E-3</c:v>
                </c:pt>
                <c:pt idx="573">
                  <c:v>4.0116618288825396E-3</c:v>
                </c:pt>
                <c:pt idx="574">
                  <c:v>5.6770626096997604E-3</c:v>
                </c:pt>
                <c:pt idx="575">
                  <c:v>7.8815035254589938E-3</c:v>
                </c:pt>
                <c:pt idx="576">
                  <c:v>1.0755430401913872E-2</c:v>
                </c:pt>
                <c:pt idx="577">
                  <c:v>1.4451003144313416E-2</c:v>
                </c:pt>
                <c:pt idx="578">
                  <c:v>1.9143988869710703E-2</c:v>
                </c:pt>
                <c:pt idx="579">
                  <c:v>2.503553303271799E-2</c:v>
                </c:pt>
                <c:pt idx="580">
                  <c:v>3.2353727580628447E-2</c:v>
                </c:pt>
                <c:pt idx="581">
                  <c:v>4.1354877017009302E-2</c:v>
                </c:pt>
                <c:pt idx="582">
                  <c:v>5.2324343609180368E-2</c:v>
                </c:pt>
                <c:pt idx="583">
                  <c:v>6.5576832729089943E-2</c:v>
                </c:pt>
                <c:pt idx="584">
                  <c:v>8.1455959840119968E-2</c:v>
                </c:pt>
                <c:pt idx="585">
                  <c:v>0.10033292388869321</c:v>
                </c:pt>
                <c:pt idx="586">
                  <c:v>0.12260410043636893</c:v>
                </c:pt>
                <c:pt idx="587">
                  <c:v>0.1486873650477811</c:v>
                </c:pt>
                <c:pt idx="588">
                  <c:v>0.1790169670868966</c:v>
                </c:pt>
                <c:pt idx="589">
                  <c:v>0.21403680038271286</c:v>
                </c:pt>
                <c:pt idx="590">
                  <c:v>0.25419196437309888</c:v>
                </c:pt>
                <c:pt idx="591">
                  <c:v>0.2999185808231532</c:v>
                </c:pt>
                <c:pt idx="592">
                  <c:v>0.35163192904361129</c:v>
                </c:pt>
                <c:pt idx="593">
                  <c:v>0.40971308621104141</c:v>
                </c:pt>
                <c:pt idx="594">
                  <c:v>0.47449440488834399</c:v>
                </c:pt>
                <c:pt idx="595">
                  <c:v>0.54624431873079282</c:v>
                </c:pt>
                <c:pt idx="596">
                  <c:v>0.62515212637460216</c:v>
                </c:pt>
                <c:pt idx="597">
                  <c:v>0.71131354486498521</c:v>
                </c:pt>
                <c:pt idx="598">
                  <c:v>0.8047179267440131</c:v>
                </c:pt>
                <c:pt idx="599">
                  <c:v>0.90523807745884544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A2F-46FB-A676-03C0EB3EE6C1}"/>
            </c:ext>
          </c:extLst>
        </c:ser>
        <c:ser>
          <c:idx val="1"/>
          <c:order val="5"/>
          <c:tx>
            <c:strRef>
              <c:f>'internode model'!$G$3</c:f>
              <c:strCache>
                <c:ptCount val="1"/>
                <c:pt idx="0">
                  <c:v>plant height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'internode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'internode model'!$G$4:$G$603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5.508212522012724E-8</c:v>
                </c:pt>
                <c:pt idx="49">
                  <c:v>8.0524976406148647E-7</c:v>
                </c:pt>
                <c:pt idx="50">
                  <c:v>4.5708979802905387E-6</c:v>
                </c:pt>
                <c:pt idx="51">
                  <c:v>1.6543662895422569E-5</c:v>
                </c:pt>
                <c:pt idx="52">
                  <c:v>4.5978514094317165E-5</c:v>
                </c:pt>
                <c:pt idx="53">
                  <c:v>1.0738522499286626E-4</c:v>
                </c:pt>
                <c:pt idx="54">
                  <c:v>2.2171853989183535E-4</c:v>
                </c:pt>
                <c:pt idx="55">
                  <c:v>4.1756552400506851E-4</c:v>
                </c:pt>
                <c:pt idx="56">
                  <c:v>7.3232751328172383E-4</c:v>
                </c:pt>
                <c:pt idx="57">
                  <c:v>1.213392592197984E-3</c:v>
                </c:pt>
                <c:pt idx="58">
                  <c:v>1.9192925538134699E-3</c:v>
                </c:pt>
                <c:pt idx="59">
                  <c:v>2.9208357766111349E-3</c:v>
                </c:pt>
                <c:pt idx="60">
                  <c:v>4.3022043353053048E-3</c:v>
                </c:pt>
                <c:pt idx="61">
                  <c:v>6.1619999103780252E-3</c:v>
                </c:pt>
                <c:pt idx="62">
                  <c:v>8.6142186571615577E-3</c:v>
                </c:pt>
                <c:pt idx="63">
                  <c:v>1.1789130153595336E-2</c:v>
                </c:pt>
                <c:pt idx="64">
                  <c:v>1.5834029921681737E-2</c:v>
                </c:pt>
                <c:pt idx="65">
                  <c:v>2.0913828921650134E-2</c:v>
                </c:pt>
                <c:pt idx="66">
                  <c:v>2.7211437031079689E-2</c:v>
                </c:pt>
                <c:pt idx="67">
                  <c:v>3.4927891112166209E-2</c:v>
                </c:pt>
                <c:pt idx="68">
                  <c:v>4.4282172210963235E-2</c:v>
                </c:pt>
                <c:pt idx="69">
                  <c:v>5.5510651212236063E-2</c:v>
                </c:pt>
                <c:pt idx="70">
                  <c:v>6.8866098507799151E-2</c:v>
                </c:pt>
                <c:pt idx="71">
                  <c:v>8.4616191664807411E-2</c:v>
                </c:pt>
                <c:pt idx="72">
                  <c:v>0.10304145655267004</c:v>
                </c:pt>
                <c:pt idx="73">
                  <c:v>0.12443258282655678</c:v>
                </c:pt>
                <c:pt idx="74">
                  <c:v>0.14908706500989122</c:v>
                </c:pt>
                <c:pt idx="75">
                  <c:v>0.17730513653186514</c:v>
                </c:pt>
                <c:pt idx="76">
                  <c:v>0.20938498663053612</c:v>
                </c:pt>
                <c:pt idx="77">
                  <c:v>0.2456172793613737</c:v>
                </c:pt>
                <c:pt idx="78">
                  <c:v>0.28627902988825382</c:v>
                </c:pt>
                <c:pt idx="79">
                  <c:v>0.33162693494746298</c:v>
                </c:pt>
                <c:pt idx="80">
                  <c:v>0.38189030023032977</c:v>
                </c:pt>
                <c:pt idx="81">
                  <c:v>0.43726375490613051</c:v>
                </c:pt>
                <c:pt idx="82">
                  <c:v>0.49789998920858985</c:v>
                </c:pt>
                <c:pt idx="83">
                  <c:v>0.56390279080393413</c:v>
                </c:pt>
                <c:pt idx="84">
                  <c:v>0.63532068496258065</c:v>
                </c:pt>
                <c:pt idx="85">
                  <c:v>0.71214149777429758</c:v>
                </c:pt>
                <c:pt idx="86">
                  <c:v>0.79428815673300901</c:v>
                </c:pt>
                <c:pt idx="87">
                  <c:v>0.88161601610673135</c:v>
                </c:pt>
                <c:pt idx="88">
                  <c:v>0.97391194451662388</c:v>
                </c:pt>
                <c:pt idx="89">
                  <c:v>1.0708953402406918</c:v>
                </c:pt>
                <c:pt idx="90">
                  <c:v>1.1722211495624328</c:v>
                </c:pt>
                <c:pt idx="91">
                  <c:v>1.2774848609851255</c:v>
                </c:pt>
                <c:pt idx="92">
                  <c:v>1.3862293411829674</c:v>
                </c:pt>
                <c:pt idx="93">
                  <c:v>1.4979532760736898</c:v>
                </c:pt>
                <c:pt idx="94">
                  <c:v>1.6121208913025198</c:v>
                </c:pt>
                <c:pt idx="95">
                  <c:v>1.7281725585587153</c:v>
                </c:pt>
                <c:pt idx="96">
                  <c:v>1.8455358532490478</c:v>
                </c:pt>
                <c:pt idx="97">
                  <c:v>1.9636366180783427</c:v>
                </c:pt>
                <c:pt idx="98">
                  <c:v>2.0819096058909983</c:v>
                </c:pt>
                <c:pt idx="99">
                  <c:v>2.1998083206148609</c:v>
                </c:pt>
                <c:pt idx="100">
                  <c:v>2.3168137418222066</c:v>
                </c:pt>
                <c:pt idx="101">
                  <c:v>2.4324416992128599</c:v>
                </c:pt>
                <c:pt idx="102">
                  <c:v>2.5462487505519666</c:v>
                </c:pt>
                <c:pt idx="103">
                  <c:v>2.657836502896278</c:v>
                </c:pt>
                <c:pt idx="104">
                  <c:v>2.7668543960296281</c:v>
                </c:pt>
                <c:pt idx="105">
                  <c:v>2.8730010341925802</c:v>
                </c:pt>
                <c:pt idx="106">
                  <c:v>2.976024204528958</c:v>
                </c:pt>
                <c:pt idx="107">
                  <c:v>3.0757197570475396</c:v>
                </c:pt>
                <c:pt idx="108">
                  <c:v>3.1719295417085243</c:v>
                </c:pt>
                <c:pt idx="109">
                  <c:v>3.2645386050628744</c:v>
                </c:pt>
                <c:pt idx="110">
                  <c:v>3.3534762179301243</c:v>
                </c:pt>
                <c:pt idx="111">
                  <c:v>3.4387185742259962</c:v>
                </c:pt>
                <c:pt idx="112">
                  <c:v>3.5202876923828166</c:v>
                </c:pt>
                <c:pt idx="113">
                  <c:v>3.5982468690935852</c:v>
                </c:pt>
                <c:pt idx="114">
                  <c:v>3.6726968879352953</c:v>
                </c:pt>
                <c:pt idx="115">
                  <c:v>3.743772243556982</c:v>
                </c:pt>
                <c:pt idx="116">
                  <c:v>3.8116375568695142</c:v>
                </c:pt>
                <c:pt idx="117">
                  <c:v>3.8764842152745245</c:v>
                </c:pt>
                <c:pt idx="118">
                  <c:v>3.9385272517481553</c:v>
                </c:pt>
                <c:pt idx="119">
                  <c:v>3.9980024595295425</c:v>
                </c:pt>
                <c:pt idx="120">
                  <c:v>4.0551637252680566</c:v>
                </c:pt>
                <c:pt idx="121">
                  <c:v>4.1102805526376498</c:v>
                </c:pt>
                <c:pt idx="122">
                  <c:v>4.1636357404380622</c:v>
                </c:pt>
                <c:pt idx="123">
                  <c:v>4.2155231738519561</c:v>
                </c:pt>
                <c:pt idx="124">
                  <c:v>4.2662456846021648</c:v>
                </c:pt>
                <c:pt idx="125">
                  <c:v>4.3161129350697873</c:v>
                </c:pt>
                <c:pt idx="126">
                  <c:v>4.3654392828434787</c:v>
                </c:pt>
                <c:pt idx="127">
                  <c:v>4.4145415855595926</c:v>
                </c:pt>
                <c:pt idx="128">
                  <c:v>4.463736911172882</c:v>
                </c:pt>
                <c:pt idx="129">
                  <c:v>4.5133401258872388</c:v>
                </c:pt>
                <c:pt idx="130">
                  <c:v>4.5636613407802358</c:v>
                </c:pt>
                <c:pt idx="131">
                  <c:v>4.6150032085400934</c:v>
                </c:pt>
                <c:pt idx="132">
                  <c:v>4.6676580735003599</c:v>
                </c:pt>
                <c:pt idx="133">
                  <c:v>4.7219049910196018</c:v>
                </c:pt>
                <c:pt idx="134">
                  <c:v>4.7780066458177402</c:v>
                </c:pt>
                <c:pt idx="135">
                  <c:v>4.8362062126375784</c:v>
                </c:pt>
                <c:pt idx="136">
                  <c:v>4.896724215924988</c:v>
                </c:pt>
                <c:pt idx="137">
                  <c:v>4.9597554573896936</c:v>
                </c:pt>
                <c:pt idx="138">
                  <c:v>5.0254660905288171</c:v>
                </c:pt>
                <c:pt idx="139">
                  <c:v>5.0939909286551694</c:v>
                </c:pt>
                <c:pt idx="140">
                  <c:v>5.1654310769019363</c:v>
                </c:pt>
                <c:pt idx="141">
                  <c:v>5.2398519784195372</c:v>
                </c:pt>
                <c:pt idx="142">
                  <c:v>5.3172819600734496</c:v>
                </c:pt>
                <c:pt idx="143">
                  <c:v>5.3977113531888312</c:v>
                </c:pt>
                <c:pt idx="144">
                  <c:v>5.4810922503803052</c:v>
                </c:pt>
                <c:pt idx="145">
                  <c:v>5.5673389407133298</c:v>
                </c:pt>
                <c:pt idx="146">
                  <c:v>5.6563290431758437</c:v>
                </c:pt>
                <c:pt idx="147">
                  <c:v>5.7479053338175525</c:v>
                </c:pt>
                <c:pt idx="148">
                  <c:v>5.8418782363036748</c:v>
                </c:pt>
                <c:pt idx="149">
                  <c:v>5.9380289205345447</c:v>
                </c:pt>
                <c:pt idx="150">
                  <c:v>6.0361129309241361</c:v>
                </c:pt>
                <c:pt idx="151">
                  <c:v>6.1358642463180706</c:v>
                </c:pt>
                <c:pt idx="152">
                  <c:v>6.2369996585382141</c:v>
                </c:pt>
                <c:pt idx="153">
                  <c:v>6.3392233470034967</c:v>
                </c:pt>
                <c:pt idx="154">
                  <c:v>6.4422315232296024</c:v>
                </c:pt>
                <c:pt idx="155">
                  <c:v>6.545717021260649</c:v>
                </c:pt>
                <c:pt idx="156">
                  <c:v>6.6493737178308248</c:v>
                </c:pt>
                <c:pt idx="157">
                  <c:v>6.7529006785369203</c:v>
                </c:pt>
                <c:pt idx="158">
                  <c:v>6.8560059425006896</c:v>
                </c:pt>
                <c:pt idx="159">
                  <c:v>6.9584098767271323</c:v>
                </c:pt>
                <c:pt idx="160">
                  <c:v>7.0598480513824695</c:v>
                </c:pt>
                <c:pt idx="161">
                  <c:v>7.1600736073337341</c:v>
                </c:pt>
                <c:pt idx="162">
                  <c:v>7.2588591064542225</c:v>
                </c:pt>
                <c:pt idx="163">
                  <c:v>7.3559978725444939</c:v>
                </c:pt>
                <c:pt idx="164">
                  <c:v>7.4513048456162663</c:v>
                </c:pt>
                <c:pt idx="165">
                  <c:v>7.5446169843459323</c:v>
                </c:pt>
                <c:pt idx="166">
                  <c:v>7.6357932605635321</c:v>
                </c:pt>
                <c:pt idx="167">
                  <c:v>7.7247142957395312</c:v>
                </c:pt>
                <c:pt idx="168">
                  <c:v>7.8112816927647328</c:v>
                </c:pt>
                <c:pt idx="169">
                  <c:v>7.8954171172038086</c:v>
                </c:pt>
                <c:pt idx="170">
                  <c:v>7.9770611810295637</c:v>
                </c:pt>
                <c:pt idx="171">
                  <c:v>8.0561721790359755</c:v>
                </c:pt>
                <c:pt idx="172">
                  <c:v>8.1327247241061436</c:v>
                </c:pt>
                <c:pt idx="173">
                  <c:v>8.206708322674281</c:v>
                </c:pt>
                <c:pt idx="174">
                  <c:v>8.2781259264228826</c:v>
                </c:pt>
                <c:pt idx="175">
                  <c:v>8.346992490797728</c:v>
                </c:pt>
                <c:pt idx="176">
                  <c:v>8.4133335655466119</c:v>
                </c:pt>
                <c:pt idx="177">
                  <c:v>8.4771839373771627</c:v>
                </c:pt>
                <c:pt idx="178">
                  <c:v>8.5385863401158026</c:v>
                </c:pt>
                <c:pt idx="179">
                  <c:v>8.5975902435173381</c:v>
                </c:pt>
                <c:pt idx="180">
                  <c:v>8.6542507281666978</c:v>
                </c:pt>
                <c:pt idx="181">
                  <c:v>8.7086274507427817</c:v>
                </c:pt>
                <c:pt idx="182">
                  <c:v>8.760783701266325</c:v>
                </c:pt>
                <c:pt idx="183">
                  <c:v>8.8107855517993094</c:v>
                </c:pt>
                <c:pt idx="184">
                  <c:v>8.8587010943604216</c:v>
                </c:pt>
                <c:pt idx="185">
                  <c:v>8.9045997645209258</c:v>
                </c:pt>
                <c:pt idx="186">
                  <c:v>8.9485517461965074</c:v>
                </c:pt>
                <c:pt idx="187">
                  <c:v>8.9906274525016698</c:v>
                </c:pt>
                <c:pt idx="188">
                  <c:v>9.0308970771348811</c:v>
                </c:pt>
                <c:pt idx="189">
                  <c:v>9.0694302105692444</c:v>
                </c:pt>
                <c:pt idx="190">
                  <c:v>9.1062955152938798</c:v>
                </c:pt>
                <c:pt idx="191">
                  <c:v>9.1415604544488787</c:v>
                </c:pt>
                <c:pt idx="192">
                  <c:v>9.1752910683907913</c:v>
                </c:pt>
                <c:pt idx="193">
                  <c:v>9.2075517939888059</c:v>
                </c:pt>
                <c:pt idx="194">
                  <c:v>9.2384053217626771</c:v>
                </c:pt>
                <c:pt idx="195">
                  <c:v>9.2679124863134277</c:v>
                </c:pt>
                <c:pt idx="196">
                  <c:v>9.2961321858527253</c:v>
                </c:pt>
                <c:pt idx="197">
                  <c:v>9.3231213269951319</c:v>
                </c:pt>
                <c:pt idx="198">
                  <c:v>9.3489347913305583</c:v>
                </c:pt>
                <c:pt idx="199">
                  <c:v>9.3736254206356335</c:v>
                </c:pt>
                <c:pt idx="200">
                  <c:v>9.3972440179079602</c:v>
                </c:pt>
                <c:pt idx="201">
                  <c:v>9.4198393617131515</c:v>
                </c:pt>
                <c:pt idx="202">
                  <c:v>9.4414582316192899</c:v>
                </c:pt>
                <c:pt idx="203">
                  <c:v>9.4621454427562064</c:v>
                </c:pt>
                <c:pt idx="204">
                  <c:v>9.4819438877774225</c:v>
                </c:pt>
                <c:pt idx="205">
                  <c:v>9.5008945847212161</c:v>
                </c:pt>
                <c:pt idx="206">
                  <c:v>9.5190367294647995</c:v>
                </c:pt>
                <c:pt idx="207">
                  <c:v>9.5364077516430292</c:v>
                </c:pt>
                <c:pt idx="208">
                  <c:v>9.5530433730616231</c:v>
                </c:pt>
                <c:pt idx="209">
                  <c:v>9.5689776677760925</c:v>
                </c:pt>
                <c:pt idx="210">
                  <c:v>9.584243123132417</c:v>
                </c:pt>
                <c:pt idx="211">
                  <c:v>9.5988707011758088</c:v>
                </c:pt>
                <c:pt idx="212">
                  <c:v>9.6128898999306962</c:v>
                </c:pt>
                <c:pt idx="213">
                  <c:v>9.6263288141397361</c:v>
                </c:pt>
                <c:pt idx="214">
                  <c:v>9.6392141951235129</c:v>
                </c:pt>
                <c:pt idx="215">
                  <c:v>9.6515715094866117</c:v>
                </c:pt>
                <c:pt idx="216">
                  <c:v>9.6634249964512247</c:v>
                </c:pt>
                <c:pt idx="217">
                  <c:v>9.6747977236470639</c:v>
                </c:pt>
                <c:pt idx="218">
                  <c:v>9.6857116412273268</c:v>
                </c:pt>
                <c:pt idx="219">
                  <c:v>9.6961876342153097</c:v>
                </c:pt>
                <c:pt idx="220">
                  <c:v>9.7062455730159307</c:v>
                </c:pt>
                <c:pt idx="221">
                  <c:v>9.7159043620514201</c:v>
                </c:pt>
                <c:pt idx="222">
                  <c:v>9.7251819865014504</c:v>
                </c:pt>
                <c:pt idx="223">
                  <c:v>9.7340955571454977</c:v>
                </c:pt>
                <c:pt idx="224">
                  <c:v>9.7426613533196544</c:v>
                </c:pt>
                <c:pt idx="225">
                  <c:v>9.7508948640119684</c:v>
                </c:pt>
                <c:pt idx="226">
                  <c:v>9.7588108271299951</c:v>
                </c:pt>
                <c:pt idx="227">
                  <c:v>9.7664232669818212</c:v>
                </c:pt>
                <c:pt idx="228">
                  <c:v>9.7737455300178517</c:v>
                </c:pt>
                <c:pt idx="229">
                  <c:v>9.7807903188851704</c:v>
                </c:pt>
                <c:pt idx="230">
                  <c:v>9.7875697248496696</c:v>
                </c:pt>
                <c:pt idx="231">
                  <c:v>9.7940952586434129</c:v>
                </c:pt>
                <c:pt idx="232">
                  <c:v>9.8003778797962635</c:v>
                </c:pt>
                <c:pt idx="233">
                  <c:v>9.8064280245114901</c:v>
                </c:pt>
                <c:pt idx="234">
                  <c:v>9.8122556321453001</c:v>
                </c:pt>
                <c:pt idx="235">
                  <c:v>9.8178701703498454</c:v>
                </c:pt>
                <c:pt idx="236">
                  <c:v>9.8232806589386374</c:v>
                </c:pt>
                <c:pt idx="237">
                  <c:v>9.8284956925321563</c:v>
                </c:pt>
                <c:pt idx="238">
                  <c:v>9.8335234620401977</c:v>
                </c:pt>
                <c:pt idx="239">
                  <c:v>9.8383717750360073</c:v>
                </c:pt>
                <c:pt idx="240">
                  <c:v>9.8430480750755542</c:v>
                </c:pt>
                <c:pt idx="241">
                  <c:v>9.8475594600136027</c:v>
                </c:pt>
                <c:pt idx="242">
                  <c:v>9.8519126993663235</c:v>
                </c:pt>
                <c:pt idx="243">
                  <c:v>9.8561142507683286</c:v>
                </c:pt>
                <c:pt idx="244">
                  <c:v>9.8601702755701481</c:v>
                </c:pt>
                <c:pt idx="245">
                  <c:v>9.8640866536201326</c:v>
                </c:pt>
                <c:pt idx="246">
                  <c:v>9.8678689972729678</c:v>
                </c:pt>
                <c:pt idx="247">
                  <c:v>9.8715226646650152</c:v>
                </c:pt>
                <c:pt idx="248">
                  <c:v>9.8750527722949037</c:v>
                </c:pt>
                <c:pt idx="249">
                  <c:v>9.878464206945921</c:v>
                </c:pt>
                <c:pt idx="250">
                  <c:v>9.8817616369850452</c:v>
                </c:pt>
                <c:pt idx="251">
                  <c:v>9.8849495230717181</c:v>
                </c:pt>
                <c:pt idx="252">
                  <c:v>9.8880321283078381</c:v>
                </c:pt>
                <c:pt idx="253">
                  <c:v>9.891013527858787</c:v>
                </c:pt>
                <c:pt idx="254">
                  <c:v>9.8938976180739004</c:v>
                </c:pt>
                <c:pt idx="255">
                  <c:v>9.8966881251331884</c:v>
                </c:pt>
                <c:pt idx="256">
                  <c:v>9.8993886132458009</c:v>
                </c:pt>
                <c:pt idx="257">
                  <c:v>9.9020024924243462</c:v>
                </c:pt>
                <c:pt idx="258">
                  <c:v>9.9045330258579334</c:v>
                </c:pt>
                <c:pt idx="259">
                  <c:v>9.9069833369054905</c:v>
                </c:pt>
                <c:pt idx="260">
                  <c:v>9.9093564198207797</c:v>
                </c:pt>
                <c:pt idx="261">
                  <c:v>9.9116551928261867</c:v>
                </c:pt>
                <c:pt idx="262">
                  <c:v>9.9138826589433826</c:v>
                </c:pt>
                <c:pt idx="263">
                  <c:v>9.916042195355697</c:v>
                </c:pt>
                <c:pt idx="264">
                  <c:v>9.9181379726426044</c:v>
                </c:pt>
                <c:pt idx="265">
                  <c:v>9.9201755037609534</c:v>
                </c:pt>
                <c:pt idx="266">
                  <c:v>9.9221623227607374</c:v>
                </c:pt>
                <c:pt idx="267">
                  <c:v>9.9241087931300527</c:v>
                </c:pt>
                <c:pt idx="268">
                  <c:v>9.9260290455105391</c:v>
                </c:pt>
                <c:pt idx="269">
                  <c:v>9.9279420442407833</c:v>
                </c:pt>
                <c:pt idx="270">
                  <c:v>9.9298727817005705</c:v>
                </c:pt>
                <c:pt idx="271">
                  <c:v>9.9318535986502408</c:v>
                </c:pt>
                <c:pt idx="272">
                  <c:v>9.9339256275693639</c:v>
                </c:pt>
                <c:pt idx="273">
                  <c:v>9.9361403542533058</c:v>
                </c:pt>
                <c:pt idx="274">
                  <c:v>9.9385612904531957</c:v>
                </c:pt>
                <c:pt idx="275">
                  <c:v>9.9412657469446213</c:v>
                </c:pt>
                <c:pt idx="276">
                  <c:v>9.9443466918594314</c:v>
                </c:pt>
                <c:pt idx="277">
                  <c:v>9.9479146731700876</c:v>
                </c:pt>
                <c:pt idx="278">
                  <c:v>9.9520997766274046</c:v>
                </c:pt>
                <c:pt idx="279">
                  <c:v>9.9570535809800056</c:v>
                </c:pt>
                <c:pt idx="280">
                  <c:v>9.9629510607451728</c:v>
                </c:pt>
                <c:pt idx="281">
                  <c:v>9.9699923730289512</c:v>
                </c:pt>
                <c:pt idx="282">
                  <c:v>9.9784044489090249</c:v>
                </c:pt>
                <c:pt idx="283">
                  <c:v>9.9884422918925733</c:v>
                </c:pt>
                <c:pt idx="284">
                  <c:v>10.000389866416413</c:v>
                </c:pt>
                <c:pt idx="285">
                  <c:v>10.01456043911611</c:v>
                </c:pt>
                <c:pt idx="286">
                  <c:v>10.031296215979536</c:v>
                </c:pt>
                <c:pt idx="287">
                  <c:v>10.050967101419753</c:v>
                </c:pt>
                <c:pt idx="288">
                  <c:v>10.07396839330146</c:v>
                </c:pt>
                <c:pt idx="289">
                  <c:v>10.10071722425168</c:v>
                </c:pt>
                <c:pt idx="290">
                  <c:v>10.131647567989509</c:v>
                </c:pt>
                <c:pt idx="291">
                  <c:v>10.167203654118298</c:v>
                </c:pt>
                <c:pt idx="292">
                  <c:v>10.207831680028944</c:v>
                </c:pt>
                <c:pt idx="293">
                  <c:v>10.253969777853209</c:v>
                </c:pt>
                <c:pt idx="294">
                  <c:v>10.306036289949091</c:v>
                </c:pt>
                <c:pt idx="295">
                  <c:v>10.364416527957092</c:v>
                </c:pt>
                <c:pt idx="296">
                  <c:v>10.429448334352308</c:v>
                </c:pt>
                <c:pt idx="297">
                  <c:v>10.501406923605323</c:v>
                </c:pt>
                <c:pt idx="298">
                  <c:v>10.580489639705517</c:v>
                </c:pt>
                <c:pt idx="299">
                  <c:v>10.666801410467615</c:v>
                </c:pt>
                <c:pt idx="300">
                  <c:v>10.760341785981565</c:v>
                </c:pt>
                <c:pt idx="301">
                  <c:v>10.860994497084823</c:v>
                </c:pt>
                <c:pt idx="302">
                  <c:v>10.968520440622692</c:v>
                </c:pt>
                <c:pt idx="303">
                  <c:v>11.082554878798888</c:v>
                </c:pt>
                <c:pt idx="304">
                  <c:v>11.202609427720155</c:v>
                </c:pt>
                <c:pt idx="305">
                  <c:v>11.328079115945764</c:v>
                </c:pt>
                <c:pt idx="306">
                  <c:v>11.458254441733249</c:v>
                </c:pt>
                <c:pt idx="307">
                  <c:v>11.59233798352949</c:v>
                </c:pt>
                <c:pt idx="308">
                  <c:v>11.729464764653336</c:v>
                </c:pt>
                <c:pt idx="309">
                  <c:v>11.86872528266057</c:v>
                </c:pt>
                <c:pt idx="310">
                  <c:v>12.009189921949792</c:v>
                </c:pt>
                <c:pt idx="311">
                  <c:v>12.149933396721016</c:v>
                </c:pt>
                <c:pt idx="312">
                  <c:v>12.290057925347382</c:v>
                </c:pt>
                <c:pt idx="313">
                  <c:v>12.428714004153967</c:v>
                </c:pt>
                <c:pt idx="314">
                  <c:v>12.565117901817032</c:v>
                </c:pt>
                <c:pt idx="315">
                  <c:v>12.698565299568294</c:v>
                </c:pt>
                <c:pt idx="316">
                  <c:v>12.8284408192158</c:v>
                </c:pt>
                <c:pt idx="317">
                  <c:v>12.954223476438731</c:v>
                </c:pt>
                <c:pt idx="318">
                  <c:v>13.075488344724054</c:v>
                </c:pt>
                <c:pt idx="319">
                  <c:v>13.191904899866323</c:v>
                </c:pt>
                <c:pt idx="320">
                  <c:v>13.303232630756114</c:v>
                </c:pt>
                <c:pt idx="321">
                  <c:v>13.409314552692491</c:v>
                </c:pt>
                <c:pt idx="322">
                  <c:v>13.510069254420319</c:v>
                </c:pt>
                <c:pt idx="323">
                  <c:v>13.605482062731738</c:v>
                </c:pt>
                <c:pt idx="324">
                  <c:v>13.695595832932419</c:v>
                </c:pt>
                <c:pt idx="325">
                  <c:v>13.780501782905827</c:v>
                </c:pt>
                <c:pt idx="326">
                  <c:v>13.86033069385603</c:v>
                </c:pt>
                <c:pt idx="327">
                  <c:v>13.935244710267227</c:v>
                </c:pt>
                <c:pt idx="328">
                  <c:v>14.005429890616924</c:v>
                </c:pt>
                <c:pt idx="329">
                  <c:v>14.071089591906096</c:v>
                </c:pt>
                <c:pt idx="330">
                  <c:v>14.132438716165339</c:v>
                </c:pt>
                <c:pt idx="331">
                  <c:v>14.189698805399097</c:v>
                </c:pt>
                <c:pt idx="332">
                  <c:v>14.243093941681707</c:v>
                </c:pt>
                <c:pt idx="333">
                  <c:v>14.292847389576675</c:v>
                </c:pt>
                <c:pt idx="334">
                  <c:v>14.339178906805543</c:v>
                </c:pt>
                <c:pt idx="335">
                  <c:v>14.382302644283275</c:v>
                </c:pt>
                <c:pt idx="336">
                  <c:v>14.422425556581402</c:v>
                </c:pt>
                <c:pt idx="337">
                  <c:v>14.459746247141076</c:v>
                </c:pt>
                <c:pt idx="338">
                  <c:v>14.494454177966023</c:v>
                </c:pt>
                <c:pt idx="339">
                  <c:v>14.526729180164821</c:v>
                </c:pt>
                <c:pt idx="340">
                  <c:v>14.556741208897911</c:v>
                </c:pt>
                <c:pt idx="341">
                  <c:v>14.584650293526195</c:v>
                </c:pt>
                <c:pt idx="342">
                  <c:v>14.610606640721009</c:v>
                </c:pt>
                <c:pt idx="343">
                  <c:v>14.634750854769589</c:v>
                </c:pt>
                <c:pt idx="344">
                  <c:v>14.657214245178034</c:v>
                </c:pt>
                <c:pt idx="345">
                  <c:v>14.678119196884781</c:v>
                </c:pt>
                <c:pt idx="346">
                  <c:v>14.69757958294829</c:v>
                </c:pt>
                <c:pt idx="347">
                  <c:v>14.715701203490298</c:v>
                </c:pt>
                <c:pt idx="348">
                  <c:v>14.732582238006824</c:v>
                </c:pt>
                <c:pt idx="349">
                  <c:v>14.748313700959418</c:v>
                </c:pt>
                <c:pt idx="350">
                  <c:v>14.762979892889152</c:v>
                </c:pt>
                <c:pt idx="351">
                  <c:v>14.776658841215674</c:v>
                </c:pt>
                <c:pt idx="352">
                  <c:v>14.789422726450015</c:v>
                </c:pt>
                <c:pt idx="353">
                  <c:v>14.801338290815888</c:v>
                </c:pt>
                <c:pt idx="354">
                  <c:v>14.812467227286586</c:v>
                </c:pt>
                <c:pt idx="355">
                  <c:v>14.822866547845749</c:v>
                </c:pt>
                <c:pt idx="356">
                  <c:v>14.832588930405951</c:v>
                </c:pt>
                <c:pt idx="357">
                  <c:v>14.841683044301014</c:v>
                </c:pt>
                <c:pt idx="358">
                  <c:v>14.850193854632453</c:v>
                </c:pt>
                <c:pt idx="359">
                  <c:v>14.858162906020084</c:v>
                </c:pt>
                <c:pt idx="360">
                  <c:v>14.865628586500161</c:v>
                </c:pt>
                <c:pt idx="361">
                  <c:v>14.872626372447238</c:v>
                </c:pt>
                <c:pt idx="362">
                  <c:v>14.879189055480765</c:v>
                </c:pt>
                <c:pt idx="363">
                  <c:v>14.885346952365207</c:v>
                </c:pt>
                <c:pt idx="364">
                  <c:v>14.891128098931198</c:v>
                </c:pt>
                <c:pt idx="365">
                  <c:v>14.896558429042411</c:v>
                </c:pt>
                <c:pt idx="366">
                  <c:v>14.901661939613636</c:v>
                </c:pt>
                <c:pt idx="367">
                  <c:v>14.90646084265452</c:v>
                </c:pt>
                <c:pt idx="368">
                  <c:v>14.91097570527424</c:v>
                </c:pt>
                <c:pt idx="369">
                  <c:v>14.91522557853764</c:v>
                </c:pt>
                <c:pt idx="370">
                  <c:v>14.919228116015301</c:v>
                </c:pt>
                <c:pt idx="371">
                  <c:v>14.922999682820276</c:v>
                </c:pt>
                <c:pt idx="372">
                  <c:v>14.926555455874208</c:v>
                </c:pt>
                <c:pt idx="373">
                  <c:v>14.929909516095965</c:v>
                </c:pt>
                <c:pt idx="374">
                  <c:v>14.933074933157613</c:v>
                </c:pt>
                <c:pt idx="375">
                  <c:v>14.936063843406195</c:v>
                </c:pt>
                <c:pt idx="376">
                  <c:v>14.938887521505208</c:v>
                </c:pt>
                <c:pt idx="377">
                  <c:v>14.941556446307615</c:v>
                </c:pt>
                <c:pt idx="378">
                  <c:v>14.944080361432572</c:v>
                </c:pt>
                <c:pt idx="379">
                  <c:v>14.946468330980821</c:v>
                </c:pt>
                <c:pt idx="380">
                  <c:v>14.948728790788874</c:v>
                </c:pt>
                <c:pt idx="381">
                  <c:v>14.950869595589843</c:v>
                </c:pt>
                <c:pt idx="382">
                  <c:v>14.952898062418694</c:v>
                </c:pt>
                <c:pt idx="383">
                  <c:v>14.954821010571958</c:v>
                </c:pt>
                <c:pt idx="384">
                  <c:v>14.956644798406231</c:v>
                </c:pt>
                <c:pt idx="385">
                  <c:v>14.958375357236115</c:v>
                </c:pt>
                <c:pt idx="386">
                  <c:v>14.960018222570547</c:v>
                </c:pt>
                <c:pt idx="387">
                  <c:v>14.961578562906325</c:v>
                </c:pt>
                <c:pt idx="388">
                  <c:v>14.963061206279345</c:v>
                </c:pt>
                <c:pt idx="389">
                  <c:v>14.964470664757133</c:v>
                </c:pt>
                <c:pt idx="390">
                  <c:v>14.965811157040807</c:v>
                </c:pt>
                <c:pt idx="391">
                  <c:v>14.967086629330433</c:v>
                </c:pt>
                <c:pt idx="392">
                  <c:v>14.968300774594764</c:v>
                </c:pt>
                <c:pt idx="393">
                  <c:v>14.969457050374499</c:v>
                </c:pt>
                <c:pt idx="394">
                  <c:v>14.970558695237267</c:v>
                </c:pt>
                <c:pt idx="395">
                  <c:v>14.971608743992729</c:v>
                </c:pt>
                <c:pt idx="396">
                  <c:v>14.97261004176697</c:v>
                </c:pt>
                <c:pt idx="397">
                  <c:v>14.973565257027154</c:v>
                </c:pt>
                <c:pt idx="398">
                  <c:v>14.974476893639761</c:v>
                </c:pt>
                <c:pt idx="399">
                  <c:v>14.975347302038823</c:v>
                </c:pt>
                <c:pt idx="400">
                  <c:v>14.976178689574196</c:v>
                </c:pt>
                <c:pt idx="401">
                  <c:v>14.976973130104142</c:v>
                </c:pt>
                <c:pt idx="402">
                  <c:v>14.977732572891153</c:v>
                </c:pt>
                <c:pt idx="403">
                  <c:v>14.978458850855134</c:v>
                </c:pt>
                <c:pt idx="404">
                  <c:v>14.979153688233614</c:v>
                </c:pt>
                <c:pt idx="405">
                  <c:v>14.979818707694593</c:v>
                </c:pt>
                <c:pt idx="406">
                  <c:v>14.98045543694391</c:v>
                </c:pt>
                <c:pt idx="407">
                  <c:v>14.981065314865679</c:v>
                </c:pt>
                <c:pt idx="408">
                  <c:v>14.981649697236842</c:v>
                </c:pt>
                <c:pt idx="409">
                  <c:v>14.982209862214283</c:v>
                </c:pt>
                <c:pt idx="410">
                  <c:v>14.982747016729968</c:v>
                </c:pt>
                <c:pt idx="411">
                  <c:v>14.983262306908752</c:v>
                </c:pt>
                <c:pt idx="412">
                  <c:v>14.983756837995033</c:v>
                </c:pt>
                <c:pt idx="413">
                  <c:v>14.984231711679575</c:v>
                </c:pt>
                <c:pt idx="414">
                  <c:v>14.984688091123587</c:v>
                </c:pt>
                <c:pt idx="415">
                  <c:v>14.985127306382891</c:v>
                </c:pt>
                <c:pt idx="416">
                  <c:v>14.985551015340384</c:v>
                </c:pt>
                <c:pt idx="417">
                  <c:v>14.985961437658778</c:v>
                </c:pt>
                <c:pt idx="418">
                  <c:v>14.986361681665388</c:v>
                </c:pt>
                <c:pt idx="419">
                  <c:v>14.986756186471021</c:v>
                </c:pt>
                <c:pt idx="420">
                  <c:v>14.987151303994382</c:v>
                </c:pt>
                <c:pt idx="421">
                  <c:v>14.987556047892081</c:v>
                </c:pt>
                <c:pt idx="422">
                  <c:v>14.987983038646025</c:v>
                </c:pt>
                <c:pt idx="423">
                  <c:v>14.988449676174646</c:v>
                </c:pt>
                <c:pt idx="424">
                  <c:v>14.988979573215969</c:v>
                </c:pt>
                <c:pt idx="425">
                  <c:v>14.989604284228889</c:v>
                </c:pt>
                <c:pt idx="426">
                  <c:v>14.990365365448595</c:v>
                </c:pt>
                <c:pt idx="427">
                  <c:v>14.991316801683441</c:v>
                </c:pt>
                <c:pt idx="428">
                  <c:v>14.99252783398267</c:v>
                </c:pt>
                <c:pt idx="429">
                  <c:v>14.994086218783709</c:v>
                </c:pt>
                <c:pt idx="430">
                  <c:v>14.996101942675233</c:v>
                </c:pt>
                <c:pt idx="431">
                  <c:v>14.998711406312832</c:v>
                </c:pt>
                <c:pt idx="432">
                  <c:v>15.002082074782583</c:v>
                </c:pt>
                <c:pt idx="433">
                  <c:v>15.006417567931749</c:v>
                </c:pt>
                <c:pt idx="434">
                  <c:v>15.011963130597591</c:v>
                </c:pt>
                <c:pt idx="435">
                  <c:v>15.019011376655101</c:v>
                </c:pt>
                <c:pt idx="436">
                  <c:v>15.027908139581955</c:v>
                </c:pt>
                <c:pt idx="437">
                  <c:v>15.039058183146748</c:v>
                </c:pt>
                <c:pt idx="438">
                  <c:v>15.052930426879284</c:v>
                </c:pt>
                <c:pt idx="439">
                  <c:v>15.070062221720445</c:v>
                </c:pt>
                <c:pt idx="440">
                  <c:v>15.091062073980126</c:v>
                </c:pt>
                <c:pt idx="441">
                  <c:v>15.116610067182172</c:v>
                </c:pt>
                <c:pt idx="442">
                  <c:v>15.147455084706355</c:v>
                </c:pt>
                <c:pt idx="443">
                  <c:v>15.184407813063046</c:v>
                </c:pt>
                <c:pt idx="444">
                  <c:v>15.228328438121775</c:v>
                </c:pt>
                <c:pt idx="445">
                  <c:v>15.280107977247845</c:v>
                </c:pt>
                <c:pt idx="446">
                  <c:v>15.34064237002536</c:v>
                </c:pt>
                <c:pt idx="447">
                  <c:v>15.410798831907508</c:v>
                </c:pt>
                <c:pt idx="448">
                  <c:v>15.491374601495131</c:v>
                </c:pt>
                <c:pt idx="449">
                  <c:v>15.583049098053138</c:v>
                </c:pt>
                <c:pt idx="450">
                  <c:v>15.686331616549412</c:v>
                </c:pt>
                <c:pt idx="451">
                  <c:v>15.801507918175679</c:v>
                </c:pt>
                <c:pt idx="452">
                  <c:v>15.928590240144731</c:v>
                </c:pt>
                <c:pt idx="453">
                  <c:v>16.067276095725969</c:v>
                </c:pt>
                <c:pt idx="454">
                  <c:v>16.21692148213209</c:v>
                </c:pt>
                <c:pt idx="455">
                  <c:v>16.37653352122593</c:v>
                </c:pt>
                <c:pt idx="456">
                  <c:v>16.544786017746002</c:v>
                </c:pt>
                <c:pt idx="457">
                  <c:v>16.720059028966844</c:v>
                </c:pt>
                <c:pt idx="458">
                  <c:v>16.900500628145153</c:v>
                </c:pt>
                <c:pt idx="459">
                  <c:v>17.084106127233767</c:v>
                </c:pt>
                <c:pt idx="460">
                  <c:v>17.268807682834581</c:v>
                </c:pt>
                <c:pt idx="461">
                  <c:v>17.452565928907763</c:v>
                </c:pt>
                <c:pt idx="462">
                  <c:v>17.633455308882702</c:v>
                </c:pt>
                <c:pt idx="463">
                  <c:v>17.809736060767488</c:v>
                </c:pt>
                <c:pt idx="464">
                  <c:v>17.979908007390073</c:v>
                </c:pt>
                <c:pt idx="465">
                  <c:v>18.142743922067059</c:v>
                </c:pt>
                <c:pt idx="466">
                  <c:v>18.297302763937388</c:v>
                </c:pt>
                <c:pt idx="467">
                  <c:v>18.442925105081354</c:v>
                </c:pt>
                <c:pt idx="468">
                  <c:v>18.579214384105676</c:v>
                </c:pt>
                <c:pt idx="469">
                  <c:v>18.706008186283736</c:v>
                </c:pt>
                <c:pt idx="470">
                  <c:v>18.82334367986811</c:v>
                </c:pt>
                <c:pt idx="471">
                  <c:v>18.931420820339092</c:v>
                </c:pt>
                <c:pt idx="472">
                  <c:v>19.030566172627147</c:v>
                </c:pt>
                <c:pt idx="473">
                  <c:v>19.121199370614516</c:v>
                </c:pt>
                <c:pt idx="474">
                  <c:v>19.203803458413393</c:v>
                </c:pt>
                <c:pt idx="475">
                  <c:v>19.278899711206538</c:v>
                </c:pt>
                <c:pt idx="476">
                  <c:v>19.347027042801678</c:v>
                </c:pt>
                <c:pt idx="477">
                  <c:v>19.408725769488676</c:v>
                </c:pt>
                <c:pt idx="478">
                  <c:v>19.464525294363494</c:v>
                </c:pt>
                <c:pt idx="479">
                  <c:v>19.514935174541179</c:v>
                </c:pt>
                <c:pt idx="480">
                  <c:v>19.560439006673928</c:v>
                </c:pt>
                <c:pt idx="481">
                  <c:v>19.60149058844673</c:v>
                </c:pt>
                <c:pt idx="482">
                  <c:v>19.638511864914182</c:v>
                </c:pt>
                <c:pt idx="483">
                  <c:v>19.671892233682694</c:v>
                </c:pt>
                <c:pt idx="484">
                  <c:v>19.701988851782389</c:v>
                </c:pt>
                <c:pt idx="485">
                  <c:v>19.729127653166653</c:v>
                </c:pt>
                <c:pt idx="486">
                  <c:v>19.753604845509109</c:v>
                </c:pt>
                <c:pt idx="487">
                  <c:v>19.775688706696762</c:v>
                </c:pt>
                <c:pt idx="488">
                  <c:v>19.795621544787011</c:v>
                </c:pt>
                <c:pt idx="489">
                  <c:v>19.813621720617856</c:v>
                </c:pt>
                <c:pt idx="490">
                  <c:v>19.829885660556844</c:v>
                </c:pt>
                <c:pt idx="491">
                  <c:v>19.844589809035334</c:v>
                </c:pt>
                <c:pt idx="492">
                  <c:v>19.857892487550984</c:v>
                </c:pt>
                <c:pt idx="493">
                  <c:v>19.869935639677649</c:v>
                </c:pt>
                <c:pt idx="494">
                  <c:v>19.880846451136517</c:v>
                </c:pt>
                <c:pt idx="495">
                  <c:v>19.890738840869609</c:v>
                </c:pt>
                <c:pt idx="496">
                  <c:v>19.899714823911882</c:v>
                </c:pt>
                <c:pt idx="497">
                  <c:v>19.907865750162969</c:v>
                </c:pt>
                <c:pt idx="498">
                  <c:v>19.915273425300629</c:v>
                </c:pt>
                <c:pt idx="499">
                  <c:v>19.922011121357961</c:v>
                </c:pt>
                <c:pt idx="500">
                  <c:v>19.928144485141011</c:v>
                </c:pt>
                <c:pt idx="501">
                  <c:v>19.933732352873331</c:v>
                </c:pt>
                <c:pt idx="502">
                  <c:v>19.938827479355869</c:v>
                </c:pt>
                <c:pt idx="503">
                  <c:v>19.943477189626417</c:v>
                </c:pt>
                <c:pt idx="504">
                  <c:v>19.947723960669251</c:v>
                </c:pt>
                <c:pt idx="505">
                  <c:v>19.951605940216318</c:v>
                </c:pt>
                <c:pt idx="506">
                  <c:v>19.955157409137179</c:v>
                </c:pt>
                <c:pt idx="507">
                  <c:v>19.958409193362257</c:v>
                </c:pt>
                <c:pt idx="508">
                  <c:v>19.961389030742794</c:v>
                </c:pt>
                <c:pt idx="509">
                  <c:v>19.964121897732372</c:v>
                </c:pt>
                <c:pt idx="510">
                  <c:v>19.966630300287594</c:v>
                </c:pt>
                <c:pt idx="511">
                  <c:v>19.968934532932749</c:v>
                </c:pt>
                <c:pt idx="512">
                  <c:v>19.971052909517468</c:v>
                </c:pt>
                <c:pt idx="513">
                  <c:v>19.973001968816924</c:v>
                </c:pt>
                <c:pt idx="514">
                  <c:v>19.97479665778064</c:v>
                </c:pt>
                <c:pt idx="515">
                  <c:v>19.976450494926024</c:v>
                </c:pt>
                <c:pt idx="516">
                  <c:v>19.977975716094555</c:v>
                </c:pt>
                <c:pt idx="517">
                  <c:v>19.979383404539902</c:v>
                </c:pt>
                <c:pt idx="518">
                  <c:v>19.980683607094637</c:v>
                </c:pt>
                <c:pt idx="519">
                  <c:v>19.981885437964952</c:v>
                </c:pt>
                <c:pt idx="520">
                  <c:v>19.982997171526524</c:v>
                </c:pt>
                <c:pt idx="521">
                  <c:v>19.984026325338746</c:v>
                </c:pt>
                <c:pt idx="522">
                  <c:v>19.984979734456175</c:v>
                </c:pt>
                <c:pt idx="523">
                  <c:v>19.98586361799336</c:v>
                </c:pt>
                <c:pt idx="524">
                  <c:v>19.986683638790666</c:v>
                </c:pt>
                <c:pt idx="525">
                  <c:v>19.98744495693272</c:v>
                </c:pt>
                <c:pt idx="526">
                  <c:v>19.988152277785925</c:v>
                </c:pt>
                <c:pt idx="527">
                  <c:v>19.988809895146638</c:v>
                </c:pt>
                <c:pt idx="528">
                  <c:v>19.989421730024734</c:v>
                </c:pt>
                <c:pt idx="529">
                  <c:v>19.98999136552882</c:v>
                </c:pt>
                <c:pt idx="530">
                  <c:v>19.990522078267084</c:v>
                </c:pt>
                <c:pt idx="531">
                  <c:v>19.991016866631913</c:v>
                </c:pt>
                <c:pt idx="532">
                  <c:v>19.991478476295615</c:v>
                </c:pt>
                <c:pt idx="533">
                  <c:v>19.991909423208401</c:v>
                </c:pt>
                <c:pt idx="534">
                  <c:v>19.992312014358141</c:v>
                </c:pt>
                <c:pt idx="535">
                  <c:v>19.992688366522799</c:v>
                </c:pt>
                <c:pt idx="536">
                  <c:v>19.993040423221508</c:v>
                </c:pt>
                <c:pt idx="537">
                  <c:v>19.993369970048089</c:v>
                </c:pt>
                <c:pt idx="538">
                  <c:v>19.993678648550858</c:v>
                </c:pt>
                <c:pt idx="539">
                  <c:v>19.9939679688053</c:v>
                </c:pt>
                <c:pt idx="540">
                  <c:v>19.994239320810415</c:v>
                </c:pt>
                <c:pt idx="541">
                  <c:v>19.994493984825823</c:v>
                </c:pt>
                <c:pt idx="542">
                  <c:v>19.994733140754384</c:v>
                </c:pt>
                <c:pt idx="543">
                  <c:v>19.994957876664184</c:v>
                </c:pt>
                <c:pt idx="544">
                  <c:v>19.995169196533844</c:v>
                </c:pt>
                <c:pt idx="545">
                  <c:v>19.995368027296657</c:v>
                </c:pt>
                <c:pt idx="546">
                  <c:v>19.995555225251138</c:v>
                </c:pt>
                <c:pt idx="547">
                  <c:v>19.995731581898703</c:v>
                </c:pt>
                <c:pt idx="548">
                  <c:v>19.995897829263097</c:v>
                </c:pt>
                <c:pt idx="549">
                  <c:v>19.996054644740589</c:v>
                </c:pt>
                <c:pt idx="550">
                  <c:v>19.996202655525138</c:v>
                </c:pt>
                <c:pt idx="551">
                  <c:v>19.996342442648185</c:v>
                </c:pt>
                <c:pt idx="552">
                  <c:v>19.996474544668963</c:v>
                </c:pt>
                <c:pt idx="553">
                  <c:v>19.99659946104757</c:v>
                </c:pt>
                <c:pt idx="554">
                  <c:v>19.996717655229858</c:v>
                </c:pt>
                <c:pt idx="555">
                  <c:v>19.99682955747058</c:v>
                </c:pt>
                <c:pt idx="556">
                  <c:v>19.996935567418276</c:v>
                </c:pt>
                <c:pt idx="557">
                  <c:v>19.997036056483644</c:v>
                </c:pt>
                <c:pt idx="558">
                  <c:v>19.997131375526326</c:v>
                </c:pt>
                <c:pt idx="559">
                  <c:v>19.99722191050153</c:v>
                </c:pt>
                <c:pt idx="560">
                  <c:v>19.997308250192003</c:v>
                </c:pt>
                <c:pt idx="561">
                  <c:v>19.997391482657367</c:v>
                </c:pt>
                <c:pt idx="562">
                  <c:v>19.997473621820042</c:v>
                </c:pt>
                <c:pt idx="563">
                  <c:v>19.997558163924666</c:v>
                </c:pt>
                <c:pt idx="564">
                  <c:v>19.9976507738698</c:v>
                </c:pt>
                <c:pt idx="565">
                  <c:v>19.997760101292915</c:v>
                </c:pt>
                <c:pt idx="566">
                  <c:v>19.997898726127548</c:v>
                </c:pt>
                <c:pt idx="567">
                  <c:v>19.998084233053348</c:v>
                </c:pt>
                <c:pt idx="568">
                  <c:v>19.998340413753716</c:v>
                </c:pt>
                <c:pt idx="569">
                  <c:v>19.998698595086964</c:v>
                </c:pt>
                <c:pt idx="570">
                  <c:v>19.999199090044868</c:v>
                </c:pt>
                <c:pt idx="571">
                  <c:v>19.999892766571964</c:v>
                </c:pt>
                <c:pt idx="572">
                  <c:v>20.000842726774064</c:v>
                </c:pt>
                <c:pt idx="573">
                  <c:v>20.002126085554941</c:v>
                </c:pt>
                <c:pt idx="574">
                  <c:v>20.003835833059089</c:v>
                </c:pt>
                <c:pt idx="575">
                  <c:v>20.006082759222252</c:v>
                </c:pt>
                <c:pt idx="576">
                  <c:v>20.008997410990197</c:v>
                </c:pt>
                <c:pt idx="577">
                  <c:v>20.012732043121861</c:v>
                </c:pt>
                <c:pt idx="578">
                  <c:v>20.017462511747631</c:v>
                </c:pt>
                <c:pt idx="579">
                  <c:v>20.023390045889883</c:v>
                </c:pt>
                <c:pt idx="580">
                  <c:v>20.030742815983995</c:v>
                </c:pt>
                <c:pt idx="581">
                  <c:v>20.03977720028125</c:v>
                </c:pt>
                <c:pt idx="582">
                  <c:v>20.050778630371138</c:v>
                </c:pt>
                <c:pt idx="583">
                  <c:v>20.064061876814428</c:v>
                </c:pt>
                <c:pt idx="584">
                  <c:v>20.079970616401301</c:v>
                </c:pt>
                <c:pt idx="585">
                  <c:v>20.098876105795032</c:v>
                </c:pt>
                <c:pt idx="586">
                  <c:v>20.121174774898307</c:v>
                </c:pt>
                <c:pt idx="587">
                  <c:v>20.147284550458984</c:v>
                </c:pt>
                <c:pt idx="588">
                  <c:v>20.177639730068915</c:v>
                </c:pt>
                <c:pt idx="589">
                  <c:v>20.212684253018171</c:v>
                </c:pt>
                <c:pt idx="590">
                  <c:v>20.25286326161433</c:v>
                </c:pt>
                <c:pt idx="591">
                  <c:v>20.298612918064268</c:v>
                </c:pt>
                <c:pt idx="592">
                  <c:v>20.35034853984482</c:v>
                </c:pt>
                <c:pt idx="593">
                  <c:v>20.408451240164858</c:v>
                </c:pt>
                <c:pt idx="594">
                  <c:v>20.473253405618081</c:v>
                </c:pt>
                <c:pt idx="595">
                  <c:v>20.545023502012491</c:v>
                </c:pt>
                <c:pt idx="596">
                  <c:v>20.623950858374055</c:v>
                </c:pt>
                <c:pt idx="597">
                  <c:v>20.710131220482268</c:v>
                </c:pt>
                <c:pt idx="598">
                  <c:v>20.803553968058377</c:v>
                </c:pt>
                <c:pt idx="599">
                  <c:v>20.904091932267352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2F-46FB-A676-03C0EB3EE6C1}"/>
            </c:ext>
          </c:extLst>
        </c:ser>
        <c:ser>
          <c:idx val="8"/>
          <c:order val="6"/>
          <c:tx>
            <c:strRef>
              <c:f>'internode model'!$S$20</c:f>
              <c:strCache>
                <c:ptCount val="1"/>
                <c:pt idx="0">
                  <c:v>measured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44450">
                <a:solidFill>
                  <a:schemeClr val="tx2"/>
                </a:solidFill>
              </a:ln>
              <a:effectLst/>
            </c:spPr>
          </c:marker>
          <c:xVal>
            <c:numRef>
              <c:f>'internode model'!$Q$20:$Q$21</c:f>
              <c:numCache>
                <c:formatCode>General</c:formatCode>
                <c:ptCount val="2"/>
                <c:pt idx="0">
                  <c:v>141</c:v>
                </c:pt>
                <c:pt idx="1">
                  <c:v>600</c:v>
                </c:pt>
              </c:numCache>
            </c:numRef>
          </c:xVal>
          <c:yVal>
            <c:numRef>
              <c:f>'internode model'!$R$20:$R$21</c:f>
              <c:numCache>
                <c:formatCode>General</c:formatCode>
                <c:ptCount val="2"/>
                <c:pt idx="0">
                  <c:v>19.7057291666667</c:v>
                </c:pt>
                <c:pt idx="1">
                  <c:v>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52-4AEA-AE35-D550F238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0424"/>
        <c:axId val="565067104"/>
      </c:scatterChart>
      <c:valAx>
        <c:axId val="50391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067104"/>
        <c:crosses val="autoZero"/>
        <c:crossBetween val="midCat"/>
      </c:valAx>
      <c:valAx>
        <c:axId val="565067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910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80927384076991E-2"/>
          <c:y val="5.0925925925925923E-2"/>
          <c:w val="0.71680730533683301"/>
          <c:h val="0.860193205016039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'leaf surface model'!$B$3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model'!$B$4:$B$603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1.7578124828338636E-8</c:v>
                </c:pt>
                <c:pt idx="25">
                  <c:v>5.6249982421880524E-7</c:v>
                </c:pt>
                <c:pt idx="26">
                  <c:v>4.2714742385914065E-6</c:v>
                </c:pt>
                <c:pt idx="27">
                  <c:v>1.7999820001799994E-5</c:v>
                </c:pt>
                <c:pt idx="28">
                  <c:v>5.4929964295523208E-5</c:v>
                </c:pt>
                <c:pt idx="29">
                  <c:v>1.366771210811179E-4</c:v>
                </c:pt>
                <c:pt idx="30">
                  <c:v>2.9538706474221548E-4</c:v>
                </c:pt>
                <c:pt idx="31">
                  <c:v>5.75815738963532E-4</c:v>
                </c:pt>
                <c:pt idx="32">
                  <c:v>1.0373725018665754E-3</c:v>
                </c:pt>
                <c:pt idx="33">
                  <c:v>1.7560975609756098E-3</c:v>
                </c:pt>
                <c:pt idx="34">
                  <c:v>2.8265291470150802E-3</c:v>
                </c:pt>
                <c:pt idx="35">
                  <c:v>4.3633969454226233E-3</c:v>
                </c:pt>
                <c:pt idx="36">
                  <c:v>6.5030552841249178E-3</c:v>
                </c:pt>
                <c:pt idx="37">
                  <c:v>9.4045430764108599E-3</c:v>
                </c:pt>
                <c:pt idx="38">
                  <c:v>1.3250128744963799E-2</c:v>
                </c:pt>
                <c:pt idx="39">
                  <c:v>1.824516946468167E-2</c:v>
                </c:pt>
                <c:pt idx="40">
                  <c:v>2.4617088424616108E-2</c:v>
                </c:pt>
                <c:pt idx="41">
                  <c:v>3.2613256198357261E-2</c:v>
                </c:pt>
                <c:pt idx="42">
                  <c:v>4.2497558952874472E-2</c:v>
                </c:pt>
                <c:pt idx="43">
                  <c:v>5.454545454545455E-2</c:v>
                </c:pt>
                <c:pt idx="44">
                  <c:v>6.9037365493652442E-2</c:v>
                </c:pt>
                <c:pt idx="45">
                  <c:v>8.6250342526787038E-2</c:v>
                </c:pt>
                <c:pt idx="46">
                  <c:v>0.10644805843944974</c:v>
                </c:pt>
                <c:pt idx="47">
                  <c:v>0.12986935866983373</c:v>
                </c:pt>
                <c:pt idx="48">
                  <c:v>0.15671579416599335</c:v>
                </c:pt>
                <c:pt idx="49">
                  <c:v>0.18713877578792895</c:v>
                </c:pt>
                <c:pt idx="50">
                  <c:v>0.2212271897329198</c:v>
                </c:pt>
                <c:pt idx="51">
                  <c:v>0.25899646425299844</c:v>
                </c:pt>
                <c:pt idx="52">
                  <c:v>0.30038014045414219</c:v>
                </c:pt>
                <c:pt idx="53">
                  <c:v>0.34522494080505128</c:v>
                </c:pt>
                <c:pt idx="54">
                  <c:v>0.3932901297666197</c:v>
                </c:pt>
                <c:pt idx="55">
                  <c:v>0.44425162689804792</c:v>
                </c:pt>
                <c:pt idx="56">
                  <c:v>0.4977108969485815</c:v>
                </c:pt>
                <c:pt idx="57">
                  <c:v>0.55320816207081736</c:v>
                </c:pt>
                <c:pt idx="58">
                  <c:v>0.61023903177004546</c:v>
                </c:pt>
                <c:pt idx="59">
                  <c:v>0.66827329942344826</c:v>
                </c:pt>
                <c:pt idx="60">
                  <c:v>0.72677446578222271</c:v>
                </c:pt>
                <c:pt idx="61">
                  <c:v>0.78521854534249669</c:v>
                </c:pt>
                <c:pt idx="62">
                  <c:v>0.84311088141111479</c:v>
                </c:pt>
                <c:pt idx="63">
                  <c:v>0.9</c:v>
                </c:pt>
                <c:pt idx="64">
                  <c:v>0.9554879121166413</c:v>
                </c:pt>
                <c:pt idx="65">
                  <c:v>1.0092366648952287</c:v>
                </c:pt>
                <c:pt idx="66">
                  <c:v>1.0609712895725827</c:v>
                </c:pt>
                <c:pt idx="67">
                  <c:v>1.1104795614650012</c:v>
                </c:pt>
                <c:pt idx="68">
                  <c:v>1.1576091573455896</c:v>
                </c:pt>
                <c:pt idx="69">
                  <c:v>1.2022628708836951</c:v>
                </c:pt>
                <c:pt idx="70">
                  <c:v>1.2443925421310109</c:v>
                </c:pt>
                <c:pt idx="71">
                  <c:v>1.283992294284928</c:v>
                </c:pt>
                <c:pt idx="72">
                  <c:v>1.3210915732333832</c:v>
                </c:pt>
                <c:pt idx="73">
                  <c:v>1.3557483731019524</c:v>
                </c:pt>
                <c:pt idx="74">
                  <c:v>1.3880429198217066</c:v>
                </c:pt>
                <c:pt idx="75">
                  <c:v>1.4180719849435492</c:v>
                </c:pt>
                <c:pt idx="76">
                  <c:v>1.4459439190726915</c:v>
                </c:pt>
                <c:pt idx="77">
                  <c:v>1.4717744301682154</c:v>
                </c:pt>
                <c:pt idx="78">
                  <c:v>1.4956830857655854</c:v>
                </c:pt>
                <c:pt idx="79">
                  <c:v>1.5177904876580373</c:v>
                </c:pt>
                <c:pt idx="80">
                  <c:v>1.5382160497799793</c:v>
                </c:pt>
                <c:pt idx="81">
                  <c:v>1.5570763019539879</c:v>
                </c:pt>
                <c:pt idx="82">
                  <c:v>1.5744836410400176</c:v>
                </c:pt>
                <c:pt idx="83">
                  <c:v>1.5905454545454545</c:v>
                </c:pt>
                <c:pt idx="84">
                  <c:v>1.6053635480884523</c:v>
                </c:pt>
                <c:pt idx="85">
                  <c:v>1.6190338158878319</c:v>
                </c:pt>
                <c:pt idx="86">
                  <c:v>1.6316461017140165</c:v>
                </c:pt>
                <c:pt idx="87">
                  <c:v>1.6432842058340067</c:v>
                </c:pt>
                <c:pt idx="88">
                  <c:v>1.6540260010245977</c:v>
                </c:pt>
                <c:pt idx="89">
                  <c:v>1.6639436274986275</c:v>
                </c:pt>
                <c:pt idx="90">
                  <c:v>1.6731037425021253</c:v>
                </c:pt>
                <c:pt idx="91">
                  <c:v>1.6815678053922176</c:v>
                </c:pt>
                <c:pt idx="92">
                  <c:v>1.6893923832442259</c:v>
                </c:pt>
                <c:pt idx="93">
                  <c:v>1.6966294655375469</c:v>
                </c:pt>
                <c:pt idx="94">
                  <c:v>1.7033267793221969</c:v>
                </c:pt>
                <c:pt idx="95">
                  <c:v>1.7095280985621002</c:v>
                </c:pt>
                <c:pt idx="96">
                  <c:v>1.7152735431742316</c:v>
                </c:pt>
                <c:pt idx="97">
                  <c:v>1.7205998647137488</c:v>
                </c:pt>
                <c:pt idx="98">
                  <c:v>1.7255407167645236</c:v>
                </c:pt>
                <c:pt idx="99">
                  <c:v>1.7301269089425522</c:v>
                </c:pt>
                <c:pt idx="100">
                  <c:v>1.7343866440579532</c:v>
                </c:pt>
                <c:pt idx="101">
                  <c:v>1.7383457384526251</c:v>
                </c:pt>
                <c:pt idx="102">
                  <c:v>1.742027825870494</c:v>
                </c:pt>
                <c:pt idx="103">
                  <c:v>1.7454545454545456</c:v>
                </c:pt>
                <c:pt idx="104">
                  <c:v>1.7486457146228971</c:v>
                </c:pt>
                <c:pt idx="105">
                  <c:v>1.7516194876737248</c:v>
                </c:pt>
                <c:pt idx="106">
                  <c:v>1.7543925010208297</c:v>
                </c:pt>
                <c:pt idx="107">
                  <c:v>1.7569800059797791</c:v>
                </c:pt>
                <c:pt idx="108">
                  <c:v>1.7593959900180709</c:v>
                </c:pt>
                <c:pt idx="109">
                  <c:v>1.7616532873588204</c:v>
                </c:pt>
                <c:pt idx="110">
                  <c:v>1.7637636797915701</c:v>
                </c:pt>
                <c:pt idx="111">
                  <c:v>1.7657379885001461</c:v>
                </c:pt>
                <c:pt idx="112">
                  <c:v>1.7675861576692657</c:v>
                </c:pt>
                <c:pt idx="113">
                  <c:v>1.7693173305811263</c:v>
                </c:pt>
                <c:pt idx="114">
                  <c:v>1.7709399188622827</c:v>
                </c:pt>
                <c:pt idx="115">
                  <c:v>1.7724616654909329</c:v>
                </c:pt>
                <c:pt idx="116">
                  <c:v>1.7738897021261844</c:v>
                </c:pt>
                <c:pt idx="117">
                  <c:v>1.7752306012745311</c:v>
                </c:pt>
                <c:pt idx="118">
                  <c:v>1.7764904237649906</c:v>
                </c:pt>
                <c:pt idx="119">
                  <c:v>1.7776747619633511</c:v>
                </c:pt>
                <c:pt idx="120">
                  <c:v>1.7787887791178199</c:v>
                </c:pt>
                <c:pt idx="121">
                  <c:v>1.7798372451930549</c:v>
                </c:pt>
                <c:pt idx="122">
                  <c:v>1.7808245695170293</c:v>
                </c:pt>
                <c:pt idx="123">
                  <c:v>1.7817548305353184</c:v>
                </c:pt>
                <c:pt idx="124">
                  <c:v>1.7826318029400678</c:v>
                </c:pt>
                <c:pt idx="125">
                  <c:v>1.7834589824159537</c:v>
                </c:pt>
                <c:pt idx="126">
                  <c:v>1.7842396082227294</c:v>
                </c:pt>
                <c:pt idx="127">
                  <c:v>1.7849766838132781</c:v>
                </c:pt>
                <c:pt idx="128">
                  <c:v>1.7856729956673385</c:v>
                </c:pt>
                <c:pt idx="129">
                  <c:v>1.7863311305040466</c:v>
                </c:pt>
                <c:pt idx="130">
                  <c:v>1.7869534910210245</c:v>
                </c:pt>
                <c:pt idx="131">
                  <c:v>1.787542310293782</c:v>
                </c:pt>
                <c:pt idx="132">
                  <c:v>1.7880996649565715</c:v>
                </c:pt>
                <c:pt idx="133">
                  <c:v>1.7886274872744101</c:v>
                </c:pt>
                <c:pt idx="134">
                  <c:v>1.789127576205666</c:v>
                </c:pt>
                <c:pt idx="135">
                  <c:v>1.7896016075452583</c:v>
                </c:pt>
                <c:pt idx="136">
                  <c:v>1.7900511432301025</c:v>
                </c:pt>
                <c:pt idx="137">
                  <c:v>1.790477639880796</c:v>
                </c:pt>
                <c:pt idx="138">
                  <c:v>1.7908824566466706</c:v>
                </c:pt>
                <c:pt idx="139">
                  <c:v>1.7912668624150938</c:v>
                </c:pt>
                <c:pt idx="140">
                  <c:v>1.7916320424402985</c:v>
                </c:pt>
                <c:pt idx="141">
                  <c:v>1.7919791044419178</c:v>
                </c:pt>
                <c:pt idx="142">
                  <c:v>1.7923090842188205</c:v>
                </c:pt>
                <c:pt idx="143">
                  <c:v>1.792622950819672</c:v>
                </c:pt>
                <c:pt idx="144">
                  <c:v>1.7929216113078994</c:v>
                </c:pt>
                <c:pt idx="145">
                  <c:v>1.7932059151553201</c:v>
                </c:pt>
                <c:pt idx="146">
                  <c:v>1.7934766582956292</c:v>
                </c:pt>
                <c:pt idx="147">
                  <c:v>1.7937345868661416</c:v>
                </c:pt>
                <c:pt idx="148">
                  <c:v>1.7939804006636599</c:v>
                </c:pt>
                <c:pt idx="149">
                  <c:v>1.7942147563380466</c:v>
                </c:pt>
                <c:pt idx="150">
                  <c:v>1.7944382703450128</c:v>
                </c:pt>
                <c:pt idx="151">
                  <c:v>1.7946515216777392</c:v>
                </c:pt>
                <c:pt idx="152">
                  <c:v>1.794855054395242</c:v>
                </c:pt>
                <c:pt idx="153">
                  <c:v>1.7950493799638478</c:v>
                </c:pt>
                <c:pt idx="154">
                  <c:v>1.7952349794267293</c:v>
                </c:pt>
                <c:pt idx="155">
                  <c:v>1.7954123054151643</c:v>
                </c:pt>
                <c:pt idx="156">
                  <c:v>1.7955817840140367</c:v>
                </c:pt>
                <c:pt idx="157">
                  <c:v>1.7957438164930166</c:v>
                </c:pt>
                <c:pt idx="158">
                  <c:v>1.795898780913906</c:v>
                </c:pt>
                <c:pt idx="159">
                  <c:v>1.7960470336237562</c:v>
                </c:pt>
                <c:pt idx="160">
                  <c:v>1.7961889106425593</c:v>
                </c:pt>
                <c:pt idx="161">
                  <c:v>1.7963247289535935</c:v>
                </c:pt>
                <c:pt idx="162">
                  <c:v>1.7964547877038315</c:v>
                </c:pt>
                <c:pt idx="163">
                  <c:v>1.7965793693212186</c:v>
                </c:pt>
                <c:pt idx="164">
                  <c:v>1.7966987405550736</c:v>
                </c:pt>
                <c:pt idx="165">
                  <c:v>1.7968131534453542</c:v>
                </c:pt>
                <c:pt idx="166">
                  <c:v>1.7969228462260785</c:v>
                </c:pt>
                <c:pt idx="167">
                  <c:v>1.7970280441677546</c:v>
                </c:pt>
                <c:pt idx="168">
                  <c:v>1.7971289603633038</c:v>
                </c:pt>
                <c:pt idx="169">
                  <c:v>1.7972257964615903</c:v>
                </c:pt>
                <c:pt idx="170">
                  <c:v>1.7973187433523636</c:v>
                </c:pt>
                <c:pt idx="171">
                  <c:v>1.7974079818061059</c:v>
                </c:pt>
                <c:pt idx="172">
                  <c:v>1.7974936830720227</c:v>
                </c:pt>
                <c:pt idx="173">
                  <c:v>1.7975760094371509</c:v>
                </c:pt>
                <c:pt idx="174">
                  <c:v>1.7976551147493374</c:v>
                </c:pt>
                <c:pt idx="175">
                  <c:v>1.7977311449066322</c:v>
                </c:pt>
                <c:pt idx="176">
                  <c:v>1.7978042383154391</c:v>
                </c:pt>
                <c:pt idx="177">
                  <c:v>1.7978745263196017</c:v>
                </c:pt>
                <c:pt idx="178">
                  <c:v>1.7979421336024293</c:v>
                </c:pt>
                <c:pt idx="179">
                  <c:v>1.798007178563521</c:v>
                </c:pt>
                <c:pt idx="180">
                  <c:v>1.7980697736721143</c:v>
                </c:pt>
                <c:pt idx="181">
                  <c:v>1.798130025798544</c:v>
                </c:pt>
                <c:pt idx="182">
                  <c:v>1.7981880365252965</c:v>
                </c:pt>
                <c:pt idx="183">
                  <c:v>1.7982439024390244</c:v>
                </c:pt>
                <c:pt idx="184">
                  <c:v>1.7982977154047923</c:v>
                </c:pt>
                <c:pt idx="185">
                  <c:v>1.7983495628237338</c:v>
                </c:pt>
                <c:pt idx="186">
                  <c:v>1.7983995278752136</c:v>
                </c:pt>
                <c:pt idx="187">
                  <c:v>1.7984476897445099</c:v>
                </c:pt>
                <c:pt idx="188">
                  <c:v>1.7984941238369605</c:v>
                </c:pt>
                <c:pt idx="189">
                  <c:v>1.7985389019794551</c:v>
                </c:pt>
                <c:pt idx="190">
                  <c:v>1.798582092610082</c:v>
                </c:pt>
                <c:pt idx="191">
                  <c:v>1.798623760956698</c:v>
                </c:pt>
                <c:pt idx="192">
                  <c:v>1.7986639692051154</c:v>
                </c:pt>
                <c:pt idx="193">
                  <c:v>1.7987027766575807</c:v>
                </c:pt>
                <c:pt idx="194">
                  <c:v>1.7987402398821399</c:v>
                </c:pt>
                <c:pt idx="195">
                  <c:v>1.7987764128534758</c:v>
                </c:pt>
                <c:pt idx="196">
                  <c:v>1.798811347085739</c:v>
                </c:pt>
                <c:pt idx="197">
                  <c:v>1.7988450917578778</c:v>
                </c:pt>
                <c:pt idx="198">
                  <c:v>1.7988776938319229</c:v>
                </c:pt>
                <c:pt idx="199">
                  <c:v>1.7989091981646608</c:v>
                </c:pt>
                <c:pt idx="200">
                  <c:v>1.7989396476131032</c:v>
                </c:pt>
                <c:pt idx="201">
                  <c:v>1.7989690831341238</c:v>
                </c:pt>
                <c:pt idx="202">
                  <c:v>1.7989975438786188</c:v>
                </c:pt>
                <c:pt idx="203">
                  <c:v>1.7990250672805133</c:v>
                </c:pt>
                <c:pt idx="204">
                  <c:v>1.7990516891409334</c:v>
                </c:pt>
                <c:pt idx="205">
                  <c:v>1.7990774437078172</c:v>
                </c:pt>
                <c:pt idx="206">
                  <c:v>1.7991023637512449</c:v>
                </c:pt>
                <c:pt idx="207">
                  <c:v>1.7991264806347356</c:v>
                </c:pt>
                <c:pt idx="208">
                  <c:v>1.7991498243827451</c:v>
                </c:pt>
                <c:pt idx="209">
                  <c:v>1.799172423744589</c:v>
                </c:pt>
                <c:pt idx="210">
                  <c:v>1.7991943062549973</c:v>
                </c:pt>
                <c:pt idx="211">
                  <c:v>1.7992154982914925</c:v>
                </c:pt>
                <c:pt idx="212">
                  <c:v>1.7992360251287758</c:v>
                </c:pt>
                <c:pt idx="213">
                  <c:v>1.7992559109902901</c:v>
                </c:pt>
                <c:pt idx="214">
                  <c:v>1.7992751790971202</c:v>
                </c:pt>
                <c:pt idx="215">
                  <c:v>1.7992938517143837</c:v>
                </c:pt>
                <c:pt idx="216">
                  <c:v>1.7993119501952459</c:v>
                </c:pt>
                <c:pt idx="217">
                  <c:v>1.7993294950227019</c:v>
                </c:pt>
                <c:pt idx="218">
                  <c:v>1.7993465058492384</c:v>
                </c:pt>
                <c:pt idx="219">
                  <c:v>1.7993630015345046</c:v>
                </c:pt>
                <c:pt idx="220">
                  <c:v>1.7993790001810914</c:v>
                </c:pt>
                <c:pt idx="221">
                  <c:v>1.7993945191685292</c:v>
                </c:pt>
                <c:pt idx="222">
                  <c:v>1.7994095751855963</c:v>
                </c:pt>
                <c:pt idx="223">
                  <c:v>1.7994241842610363</c:v>
                </c:pt>
                <c:pt idx="224">
                  <c:v>1.7994383617927636</c:v>
                </c:pt>
                <c:pt idx="225">
                  <c:v>1.799452122575641</c:v>
                </c:pt>
                <c:pt idx="226">
                  <c:v>1.7994654808279074</c:v>
                </c:pt>
                <c:pt idx="227">
                  <c:v>1.7994784502163248</c:v>
                </c:pt>
                <c:pt idx="228">
                  <c:v>1.7994910438801126</c:v>
                </c:pt>
                <c:pt idx="229">
                  <c:v>1.7995032744537371</c:v>
                </c:pt>
                <c:pt idx="230">
                  <c:v>1.799515154088609</c:v>
                </c:pt>
                <c:pt idx="231">
                  <c:v>1.7995266944737518</c:v>
                </c:pt>
                <c:pt idx="232">
                  <c:v>1.7995379068554964</c:v>
                </c:pt>
                <c:pt idx="233">
                  <c:v>1.7995488020562405</c:v>
                </c:pt>
                <c:pt idx="234">
                  <c:v>1.7995593904923384</c:v>
                </c:pt>
                <c:pt idx="235">
                  <c:v>1.7995696821911491</c:v>
                </c:pt>
                <c:pt idx="236">
                  <c:v>1.7995796868072982</c:v>
                </c:pt>
                <c:pt idx="237">
                  <c:v>1.7995894136381858</c:v>
                </c:pt>
                <c:pt idx="238">
                  <c:v>1.7995988716387816</c:v>
                </c:pt>
                <c:pt idx="239">
                  <c:v>1.7996080694357426</c:v>
                </c:pt>
                <c:pt idx="240">
                  <c:v>1.7996170153408881</c:v>
                </c:pt>
                <c:pt idx="241">
                  <c:v>1.7996257173640626</c:v>
                </c:pt>
                <c:pt idx="242">
                  <c:v>1.799634183225417</c:v>
                </c:pt>
                <c:pt idx="243">
                  <c:v>1.7996424203671399</c:v>
                </c:pt>
                <c:pt idx="244">
                  <c:v>1.7996504359646606</c:v>
                </c:pt>
                <c:pt idx="245">
                  <c:v>1.7996582369373564</c:v>
                </c:pt>
                <c:pt idx="246">
                  <c:v>1.7996658299587796</c:v>
                </c:pt>
                <c:pt idx="247">
                  <c:v>1.799673221466439</c:v>
                </c:pt>
                <c:pt idx="248">
                  <c:v>1.7996804176711476</c:v>
                </c:pt>
                <c:pt idx="249">
                  <c:v>1.7996874245659595</c:v>
                </c:pt>
                <c:pt idx="250">
                  <c:v>1.7996942479347207</c:v>
                </c:pt>
                <c:pt idx="251">
                  <c:v>1.7997008933602461</c:v>
                </c:pt>
                <c:pt idx="252">
                  <c:v>1.7997073662321441</c:v>
                </c:pt>
                <c:pt idx="253">
                  <c:v>1.7997136717543056</c:v>
                </c:pt>
                <c:pt idx="254">
                  <c:v>1.7997198149520683</c:v>
                </c:pt>
                <c:pt idx="255">
                  <c:v>1.7997258006790784</c:v>
                </c:pt>
                <c:pt idx="256">
                  <c:v>1.7997316336238607</c:v>
                </c:pt>
                <c:pt idx="257">
                  <c:v>1.7997373183161092</c:v>
                </c:pt>
                <c:pt idx="258">
                  <c:v>1.7997428591327125</c:v>
                </c:pt>
                <c:pt idx="259">
                  <c:v>1.7997482603035286</c:v>
                </c:pt>
                <c:pt idx="260">
                  <c:v>1.7997535259169155</c:v>
                </c:pt>
                <c:pt idx="261">
                  <c:v>1.7997586599250339</c:v>
                </c:pt>
                <c:pt idx="262">
                  <c:v>1.7997636661489282</c:v>
                </c:pt>
                <c:pt idx="263">
                  <c:v>1.7997685482833998</c:v>
                </c:pt>
                <c:pt idx="264">
                  <c:v>1.7997733099016782</c:v>
                </c:pt>
                <c:pt idx="265">
                  <c:v>1.7997779544599024</c:v>
                </c:pt>
                <c:pt idx="266">
                  <c:v>1.7997824853014179</c:v>
                </c:pt>
                <c:pt idx="267">
                  <c:v>1.7997869056609022</c:v>
                </c:pt>
                <c:pt idx="268">
                  <c:v>1.7997912186683183</c:v>
                </c:pt>
                <c:pt idx="269">
                  <c:v>1.7997954273527155</c:v>
                </c:pt>
                <c:pt idx="270">
                  <c:v>1.7997995346458711</c:v>
                </c:pt>
                <c:pt idx="271">
                  <c:v>1.7998035433857931</c:v>
                </c:pt>
                <c:pt idx="272">
                  <c:v>1.799807456320077</c:v>
                </c:pt>
                <c:pt idx="273">
                  <c:v>1.7998112761091343</c:v>
                </c:pt>
                <c:pt idx="274">
                  <c:v>1.7998150053292921</c:v>
                </c:pt>
                <c:pt idx="275">
                  <c:v>1.7998186464757699</c:v>
                </c:pt>
                <c:pt idx="276">
                  <c:v>1.7998222019655408</c:v>
                </c:pt>
                <c:pt idx="277">
                  <c:v>1.7998256741400795</c:v>
                </c:pt>
                <c:pt idx="278">
                  <c:v>1.7998290652680067</c:v>
                </c:pt>
                <c:pt idx="279">
                  <c:v>1.7998323775476266</c:v>
                </c:pt>
                <c:pt idx="280">
                  <c:v>1.7998356131093718</c:v>
                </c:pt>
                <c:pt idx="281">
                  <c:v>1.7998387740181481</c:v>
                </c:pt>
                <c:pt idx="282">
                  <c:v>1.7998418622755954</c:v>
                </c:pt>
                <c:pt idx="283">
                  <c:v>1.7998448798222582</c:v>
                </c:pt>
                <c:pt idx="284">
                  <c:v>1.7998478285396757</c:v>
                </c:pt>
                <c:pt idx="285">
                  <c:v>1.7998507102523931</c:v>
                </c:pt>
                <c:pt idx="286">
                  <c:v>1.7998535267298938</c:v>
                </c:pt>
                <c:pt idx="287">
                  <c:v>1.7998562796884643</c:v>
                </c:pt>
                <c:pt idx="288">
                  <c:v>1.7998589707929853</c:v>
                </c:pt>
                <c:pt idx="289">
                  <c:v>1.7998616016586557</c:v>
                </c:pt>
                <c:pt idx="290">
                  <c:v>1.7998641738526571</c:v>
                </c:pt>
                <c:pt idx="291">
                  <c:v>1.7998666888957504</c:v>
                </c:pt>
                <c:pt idx="292">
                  <c:v>1.7998691482638185</c:v>
                </c:pt>
                <c:pt idx="293">
                  <c:v>1.7998715533893508</c:v>
                </c:pt>
                <c:pt idx="294">
                  <c:v>1.7998739056628721</c:v>
                </c:pt>
                <c:pt idx="295">
                  <c:v>1.7998762064343208</c:v>
                </c:pt>
                <c:pt idx="296">
                  <c:v>1.7998784570143764</c:v>
                </c:pt>
                <c:pt idx="297">
                  <c:v>1.7998806586757403</c:v>
                </c:pt>
                <c:pt idx="298">
                  <c:v>1.7998828126543667</c:v>
                </c:pt>
                <c:pt idx="299">
                  <c:v>1.7998849201506542</c:v>
                </c:pt>
                <c:pt idx="300">
                  <c:v>1.7998869823305916</c:v>
                </c:pt>
                <c:pt idx="301">
                  <c:v>1.7998890003268631</c:v>
                </c:pt>
                <c:pt idx="302">
                  <c:v>1.7998909752399141</c:v>
                </c:pt>
                <c:pt idx="303">
                  <c:v>1.7998929081389814</c:v>
                </c:pt>
                <c:pt idx="304">
                  <c:v>1.7998948000630834</c:v>
                </c:pt>
                <c:pt idx="305">
                  <c:v>1.7998966520219788</c:v>
                </c:pt>
                <c:pt idx="306">
                  <c:v>1.7998984649970895</c:v>
                </c:pt>
                <c:pt idx="307">
                  <c:v>1.799900239942392</c:v>
                </c:pt>
                <c:pt idx="308">
                  <c:v>1.7999019777852774</c:v>
                </c:pt>
                <c:pt idx="309">
                  <c:v>1.7999036794273844</c:v>
                </c:pt>
                <c:pt idx="310">
                  <c:v>1.799905345745396</c:v>
                </c:pt>
                <c:pt idx="311">
                  <c:v>1.7999069775918197</c:v>
                </c:pt>
                <c:pt idx="312">
                  <c:v>1.7999085757957303</c:v>
                </c:pt>
                <c:pt idx="313">
                  <c:v>1.7999101411634935</c:v>
                </c:pt>
                <c:pt idx="314">
                  <c:v>1.7999116744794645</c:v>
                </c:pt>
                <c:pt idx="315">
                  <c:v>1.7999131765066587</c:v>
                </c:pt>
                <c:pt idx="316">
                  <c:v>1.799914647987406</c:v>
                </c:pt>
                <c:pt idx="317">
                  <c:v>1.799916089643977</c:v>
                </c:pt>
                <c:pt idx="318">
                  <c:v>1.7999175021791904</c:v>
                </c:pt>
                <c:pt idx="319">
                  <c:v>1.799918886277003</c:v>
                </c:pt>
                <c:pt idx="320">
                  <c:v>1.7999202426030747</c:v>
                </c:pt>
                <c:pt idx="321">
                  <c:v>1.7999215718053188</c:v>
                </c:pt>
                <c:pt idx="322">
                  <c:v>1.7999228745144311</c:v>
                </c:pt>
                <c:pt idx="323">
                  <c:v>1.7999241513444042</c:v>
                </c:pt>
                <c:pt idx="324">
                  <c:v>1.7999254028930227</c:v>
                </c:pt>
                <c:pt idx="325">
                  <c:v>1.7999266297423422</c:v>
                </c:pt>
                <c:pt idx="326">
                  <c:v>1.7999278324591566</c:v>
                </c:pt>
                <c:pt idx="327">
                  <c:v>1.7999290115954418</c:v>
                </c:pt>
                <c:pt idx="328">
                  <c:v>1.7999301676887942</c:v>
                </c:pt>
                <c:pt idx="329">
                  <c:v>1.7999313012628491</c:v>
                </c:pt>
                <c:pt idx="330">
                  <c:v>1.7999324128276863</c:v>
                </c:pt>
                <c:pt idx="331">
                  <c:v>1.7999335028802268</c:v>
                </c:pt>
                <c:pt idx="332">
                  <c:v>1.7999345719046094</c:v>
                </c:pt>
                <c:pt idx="333">
                  <c:v>1.7999356203725614</c:v>
                </c:pt>
                <c:pt idx="334">
                  <c:v>1.7999366487437565</c:v>
                </c:pt>
                <c:pt idx="335">
                  <c:v>1.7999376574661574</c:v>
                </c:pt>
                <c:pt idx="336">
                  <c:v>1.7999386469763532</c:v>
                </c:pt>
                <c:pt idx="337">
                  <c:v>1.799939617699881</c:v>
                </c:pt>
                <c:pt idx="338">
                  <c:v>1.7999405700515407</c:v>
                </c:pt>
                <c:pt idx="339">
                  <c:v>1.7999415044356999</c:v>
                </c:pt>
                <c:pt idx="340">
                  <c:v>1.7999424212465844</c:v>
                </c:pt>
                <c:pt idx="341">
                  <c:v>1.7999433208685685</c:v>
                </c:pt>
                <c:pt idx="342">
                  <c:v>1.7999442036764466</c:v>
                </c:pt>
                <c:pt idx="343">
                  <c:v>1.7999450700357045</c:v>
                </c:pt>
                <c:pt idx="344">
                  <c:v>1.7999459203027757</c:v>
                </c:pt>
                <c:pt idx="345">
                  <c:v>1.7999467548252948</c:v>
                </c:pt>
                <c:pt idx="346">
                  <c:v>1.7999475739423398</c:v>
                </c:pt>
                <c:pt idx="347">
                  <c:v>1.7999483779846708</c:v>
                </c:pt>
                <c:pt idx="348">
                  <c:v>1.7999491672749548</c:v>
                </c:pt>
                <c:pt idx="349">
                  <c:v>1.7999499421279912</c:v>
                </c:pt>
                <c:pt idx="350">
                  <c:v>1.7999507028509258</c:v>
                </c:pt>
                <c:pt idx="351">
                  <c:v>1.7999514497434588</c:v>
                </c:pt>
                <c:pt idx="352">
                  <c:v>1.7999521830980485</c:v>
                </c:pt>
                <c:pt idx="353">
                  <c:v>1.7999529032001065</c:v>
                </c:pt>
                <c:pt idx="354">
                  <c:v>1.799953610328189</c:v>
                </c:pt>
                <c:pt idx="355">
                  <c:v>1.7999543047541802</c:v>
                </c:pt>
                <c:pt idx="356">
                  <c:v>1.7999549867434739</c:v>
                </c:pt>
                <c:pt idx="357">
                  <c:v>1.799955656555144</c:v>
                </c:pt>
                <c:pt idx="358">
                  <c:v>1.7999563144421165</c:v>
                </c:pt>
                <c:pt idx="359">
                  <c:v>1.799956960651331</c:v>
                </c:pt>
                <c:pt idx="360">
                  <c:v>1.7999575954239002</c:v>
                </c:pt>
                <c:pt idx="361">
                  <c:v>1.7999582189952645</c:v>
                </c:pt>
                <c:pt idx="362">
                  <c:v>1.7999588315953414</c:v>
                </c:pt>
                <c:pt idx="363">
                  <c:v>1.799959433448671</c:v>
                </c:pt>
                <c:pt idx="364">
                  <c:v>1.7999600247745566</c:v>
                </c:pt>
                <c:pt idx="365">
                  <c:v>1.7999606057872024</c:v>
                </c:pt>
                <c:pt idx="366">
                  <c:v>1.7999611766958454</c:v>
                </c:pt>
                <c:pt idx="367">
                  <c:v>1.799961737704886</c:v>
                </c:pt>
                <c:pt idx="368">
                  <c:v>1.7999622890140126</c:v>
                </c:pt>
                <c:pt idx="369">
                  <c:v>1.7999628308183229</c:v>
                </c:pt>
                <c:pt idx="370">
                  <c:v>1.7999633633084438</c:v>
                </c:pt>
                <c:pt idx="371">
                  <c:v>1.7999638866706451</c:v>
                </c:pt>
                <c:pt idx="372">
                  <c:v>1.7999644010869513</c:v>
                </c:pt>
                <c:pt idx="373">
                  <c:v>1.799964906735251</c:v>
                </c:pt>
                <c:pt idx="374">
                  <c:v>1.7999654037894013</c:v>
                </c:pt>
                <c:pt idx="375">
                  <c:v>1.7999658924193302</c:v>
                </c:pt>
                <c:pt idx="376">
                  <c:v>1.7999663727911386</c:v>
                </c:pt>
                <c:pt idx="377">
                  <c:v>1.7999668450671928</c:v>
                </c:pt>
                <c:pt idx="378">
                  <c:v>1.799967309406223</c:v>
                </c:pt>
                <c:pt idx="379">
                  <c:v>1.7999677659634108</c:v>
                </c:pt>
                <c:pt idx="380">
                  <c:v>1.7999682148904814</c:v>
                </c:pt>
                <c:pt idx="381">
                  <c:v>1.7999686563357886</c:v>
                </c:pt>
                <c:pt idx="382">
                  <c:v>1.7999690904443983</c:v>
                </c:pt>
                <c:pt idx="383">
                  <c:v>1.7999695173581709</c:v>
                </c:pt>
                <c:pt idx="384">
                  <c:v>1.7999699372158413</c:v>
                </c:pt>
                <c:pt idx="385">
                  <c:v>1.7999703501530946</c:v>
                </c:pt>
                <c:pt idx="386">
                  <c:v>1.799970756302643</c:v>
                </c:pt>
                <c:pt idx="387">
                  <c:v>1.7999711557942981</c:v>
                </c:pt>
                <c:pt idx="388">
                  <c:v>1.7999715487550412</c:v>
                </c:pt>
                <c:pt idx="389">
                  <c:v>1.7999719353090946</c:v>
                </c:pt>
                <c:pt idx="390">
                  <c:v>1.7999723155779865</c:v>
                </c:pt>
                <c:pt idx="391">
                  <c:v>1.799972689680619</c:v>
                </c:pt>
                <c:pt idx="392">
                  <c:v>1.7999730577333288</c:v>
                </c:pt>
                <c:pt idx="393">
                  <c:v>1.7999734198499528</c:v>
                </c:pt>
                <c:pt idx="394">
                  <c:v>1.799973776141885</c:v>
                </c:pt>
                <c:pt idx="395">
                  <c:v>1.7999741267181377</c:v>
                </c:pt>
                <c:pt idx="396">
                  <c:v>1.7999744716853976</c:v>
                </c:pt>
                <c:pt idx="397">
                  <c:v>1.7999748111480813</c:v>
                </c:pt>
                <c:pt idx="398">
                  <c:v>1.7999751452083905</c:v>
                </c:pt>
                <c:pt idx="399">
                  <c:v>1.7999754739663631</c:v>
                </c:pt>
                <c:pt idx="400">
                  <c:v>1.7999757975199264</c:v>
                </c:pt>
                <c:pt idx="401">
                  <c:v>1.7999761159649463</c:v>
                </c:pt>
                <c:pt idx="402">
                  <c:v>1.7999764293952754</c:v>
                </c:pt>
                <c:pt idx="403">
                  <c:v>1.7999767379028011</c:v>
                </c:pt>
                <c:pt idx="404">
                  <c:v>1.7999770415774909</c:v>
                </c:pt>
                <c:pt idx="405">
                  <c:v>1.7999773405074397</c:v>
                </c:pt>
                <c:pt idx="406">
                  <c:v>1.7999776347789109</c:v>
                </c:pt>
                <c:pt idx="407">
                  <c:v>1.7999779244763803</c:v>
                </c:pt>
                <c:pt idx="408">
                  <c:v>1.7999782096825776</c:v>
                </c:pt>
                <c:pt idx="409">
                  <c:v>1.799978490478527</c:v>
                </c:pt>
                <c:pt idx="410">
                  <c:v>1.7999787669435865</c:v>
                </c:pt>
                <c:pt idx="411">
                  <c:v>1.7999790391554862</c:v>
                </c:pt>
                <c:pt idx="412">
                  <c:v>1.7999793071903656</c:v>
                </c:pt>
                <c:pt idx="413">
                  <c:v>1.7999795711228113</c:v>
                </c:pt>
                <c:pt idx="414">
                  <c:v>1.7999798310258908</c:v>
                </c:pt>
                <c:pt idx="415">
                  <c:v>1.7999800869711891</c:v>
                </c:pt>
                <c:pt idx="416">
                  <c:v>1.79998033902884</c:v>
                </c:pt>
                <c:pt idx="417">
                  <c:v>1.799980587267562</c:v>
                </c:pt>
                <c:pt idx="418">
                  <c:v>1.7999808317546879</c:v>
                </c:pt>
                <c:pt idx="419">
                  <c:v>1.7999810725561982</c:v>
                </c:pt>
                <c:pt idx="420">
                  <c:v>1.7999813097367494</c:v>
                </c:pt>
                <c:pt idx="421">
                  <c:v>1.7999815433597059</c:v>
                </c:pt>
                <c:pt idx="422">
                  <c:v>1.7999817734871673</c:v>
                </c:pt>
                <c:pt idx="423">
                  <c:v>1.7999820001799982</c:v>
                </c:pt>
                <c:pt idx="424">
                  <c:v>1.7999822234978544</c:v>
                </c:pt>
                <c:pt idx="425">
                  <c:v>1.7999824434992104</c:v>
                </c:pt>
                <c:pt idx="426">
                  <c:v>1.7999826602413869</c:v>
                </c:pt>
                <c:pt idx="427">
                  <c:v>1.799982873780573</c:v>
                </c:pt>
                <c:pt idx="428">
                  <c:v>1.799983084171856</c:v>
                </c:pt>
                <c:pt idx="429">
                  <c:v>1.7999832914692413</c:v>
                </c:pt>
                <c:pt idx="430">
                  <c:v>1.7999834957256788</c:v>
                </c:pt>
                <c:pt idx="431">
                  <c:v>1.7999836969930847</c:v>
                </c:pt>
                <c:pt idx="432">
                  <c:v>1.7999838953223648</c:v>
                </c:pt>
                <c:pt idx="433">
                  <c:v>1.7999840907634377</c:v>
                </c:pt>
                <c:pt idx="434">
                  <c:v>1.7999842833652533</c:v>
                </c:pt>
                <c:pt idx="435">
                  <c:v>1.799984473175817</c:v>
                </c:pt>
                <c:pt idx="436">
                  <c:v>1.799984660242208</c:v>
                </c:pt>
                <c:pt idx="437">
                  <c:v>1.799984844610601</c:v>
                </c:pt>
                <c:pt idx="438">
                  <c:v>1.7999850263262838</c:v>
                </c:pt>
                <c:pt idx="439">
                  <c:v>1.7999852054336791</c:v>
                </c:pt>
                <c:pt idx="440">
                  <c:v>1.7999853819763596</c:v>
                </c:pt>
                <c:pt idx="441">
                  <c:v>1.799985555997069</c:v>
                </c:pt>
                <c:pt idx="442">
                  <c:v>1.7999857275377396</c:v>
                </c:pt>
                <c:pt idx="443">
                  <c:v>1.7999858966395073</c:v>
                </c:pt>
                <c:pt idx="444">
                  <c:v>1.7999860633427307</c:v>
                </c:pt>
                <c:pt idx="445">
                  <c:v>1.7999862276870078</c:v>
                </c:pt>
                <c:pt idx="446">
                  <c:v>1.7999863897111894</c:v>
                </c:pt>
                <c:pt idx="447">
                  <c:v>1.7999865494533986</c:v>
                </c:pt>
                <c:pt idx="448">
                  <c:v>1.7999867069510436</c:v>
                </c:pt>
                <c:pt idx="449">
                  <c:v>1.7999868622408326</c:v>
                </c:pt>
                <c:pt idx="450">
                  <c:v>1.7999870153587905</c:v>
                </c:pt>
                <c:pt idx="451">
                  <c:v>1.7999871663402718</c:v>
                </c:pt>
                <c:pt idx="452">
                  <c:v>1.7999873152199735</c:v>
                </c:pt>
                <c:pt idx="453">
                  <c:v>1.799987462031952</c:v>
                </c:pt>
                <c:pt idx="454">
                  <c:v>1.7999876068096334</c:v>
                </c:pt>
                <c:pt idx="455">
                  <c:v>1.7999877495858274</c:v>
                </c:pt>
                <c:pt idx="456">
                  <c:v>1.7999878903927418</c:v>
                </c:pt>
                <c:pt idx="457">
                  <c:v>1.7999880292619916</c:v>
                </c:pt>
                <c:pt idx="458">
                  <c:v>1.7999881662246142</c:v>
                </c:pt>
                <c:pt idx="459">
                  <c:v>1.7999883013110802</c:v>
                </c:pt>
                <c:pt idx="460">
                  <c:v>1.7999884345513042</c:v>
                </c:pt>
                <c:pt idx="461">
                  <c:v>1.7999885659746568</c:v>
                </c:pt>
                <c:pt idx="462">
                  <c:v>1.7999886956099775</c:v>
                </c:pt>
                <c:pt idx="463">
                  <c:v>1.7999888234855821</c:v>
                </c:pt>
                <c:pt idx="464">
                  <c:v>1.799988949629276</c:v>
                </c:pt>
                <c:pt idx="465">
                  <c:v>1.7999890740683628</c:v>
                </c:pt>
                <c:pt idx="466">
                  <c:v>1.799989196829656</c:v>
                </c:pt>
                <c:pt idx="467">
                  <c:v>1.7999893179394879</c:v>
                </c:pt>
                <c:pt idx="468">
                  <c:v>1.7999894374237193</c:v>
                </c:pt>
                <c:pt idx="469">
                  <c:v>1.7999895553077503</c:v>
                </c:pt>
                <c:pt idx="470">
                  <c:v>1.7999896716165267</c:v>
                </c:pt>
                <c:pt idx="471">
                  <c:v>1.7999897863745518</c:v>
                </c:pt>
                <c:pt idx="472">
                  <c:v>1.7999898996058952</c:v>
                </c:pt>
                <c:pt idx="473">
                  <c:v>1.7999900113341987</c:v>
                </c:pt>
                <c:pt idx="474">
                  <c:v>1.7999901215826877</c:v>
                </c:pt>
                <c:pt idx="475">
                  <c:v>1.7999902303741777</c:v>
                </c:pt>
                <c:pt idx="476">
                  <c:v>1.799990337731084</c:v>
                </c:pt>
                <c:pt idx="477">
                  <c:v>1.7999904436754279</c:v>
                </c:pt>
                <c:pt idx="478">
                  <c:v>1.7999905482288459</c:v>
                </c:pt>
                <c:pt idx="479">
                  <c:v>1.7999906514125952</c:v>
                </c:pt>
                <c:pt idx="480">
                  <c:v>1.7999907532475643</c:v>
                </c:pt>
                <c:pt idx="481">
                  <c:v>1.799990853754277</c:v>
                </c:pt>
                <c:pt idx="482">
                  <c:v>1.7999909529529017</c:v>
                </c:pt>
                <c:pt idx="483">
                  <c:v>1.7999910508632577</c:v>
                </c:pt>
                <c:pt idx="484">
                  <c:v>1.7999911475048211</c:v>
                </c:pt>
                <c:pt idx="485">
                  <c:v>1.7999912428967333</c:v>
                </c:pt>
                <c:pt idx="486">
                  <c:v>1.7999913370578049</c:v>
                </c:pt>
                <c:pt idx="487">
                  <c:v>1.7999914300065254</c:v>
                </c:pt>
                <c:pt idx="488">
                  <c:v>1.799991521761066</c:v>
                </c:pt>
                <c:pt idx="489">
                  <c:v>1.7999916123392885</c:v>
                </c:pt>
                <c:pt idx="490">
                  <c:v>1.7999917017587488</c:v>
                </c:pt>
                <c:pt idx="491">
                  <c:v>1.7999917900367046</c:v>
                </c:pt>
                <c:pt idx="492">
                  <c:v>1.7999918771901211</c:v>
                </c:pt>
                <c:pt idx="493">
                  <c:v>1.7999919632356751</c:v>
                </c:pt>
                <c:pt idx="494">
                  <c:v>1.7999920481897618</c:v>
                </c:pt>
                <c:pt idx="495">
                  <c:v>1.7999921320684995</c:v>
                </c:pt>
                <c:pt idx="496">
                  <c:v>1.7999922148877345</c:v>
                </c:pt>
                <c:pt idx="497">
                  <c:v>1.7999922966630484</c:v>
                </c:pt>
                <c:pt idx="498">
                  <c:v>1.7999923774097597</c:v>
                </c:pt>
                <c:pt idx="499">
                  <c:v>1.7999924571429315</c:v>
                </c:pt>
                <c:pt idx="500">
                  <c:v>1.7999925358773752</c:v>
                </c:pt>
                <c:pt idx="501">
                  <c:v>1.7999926136276549</c:v>
                </c:pt>
                <c:pt idx="502">
                  <c:v>1.7999926904080932</c:v>
                </c:pt>
                <c:pt idx="503">
                  <c:v>1.7999927662327746</c:v>
                </c:pt>
                <c:pt idx="504">
                  <c:v>1.7999928411155501</c:v>
                </c:pt>
                <c:pt idx="505">
                  <c:v>1.7999929150700422</c:v>
                </c:pt>
                <c:pt idx="506">
                  <c:v>1.7999929881096484</c:v>
                </c:pt>
                <c:pt idx="507">
                  <c:v>1.799993060247546</c:v>
                </c:pt>
                <c:pt idx="508">
                  <c:v>1.7999931314966953</c:v>
                </c:pt>
                <c:pt idx="509">
                  <c:v>1.799993201869845</c:v>
                </c:pt>
                <c:pt idx="510">
                  <c:v>1.7999932713795339</c:v>
                </c:pt>
                <c:pt idx="511">
                  <c:v>1.7999933400380976</c:v>
                </c:pt>
                <c:pt idx="512">
                  <c:v>1.7999934078576698</c:v>
                </c:pt>
                <c:pt idx="513">
                  <c:v>1.7999934748501867</c:v>
                </c:pt>
                <c:pt idx="514">
                  <c:v>1.799993541027392</c:v>
                </c:pt>
                <c:pt idx="515">
                  <c:v>1.7999936064008379</c:v>
                </c:pt>
                <c:pt idx="516">
                  <c:v>1.7999936709818907</c:v>
                </c:pt>
                <c:pt idx="517">
                  <c:v>1.7999937347817334</c:v>
                </c:pt>
                <c:pt idx="518">
                  <c:v>1.799993797811368</c:v>
                </c:pt>
                <c:pt idx="519">
                  <c:v>1.7999938600816212</c:v>
                </c:pt>
                <c:pt idx="520">
                  <c:v>1.7999939216031451</c:v>
                </c:pt>
                <c:pt idx="521">
                  <c:v>1.7999939823864215</c:v>
                </c:pt>
                <c:pt idx="522">
                  <c:v>1.7999940424417655</c:v>
                </c:pt>
                <c:pt idx="523">
                  <c:v>1.7999941017793273</c:v>
                </c:pt>
                <c:pt idx="524">
                  <c:v>1.7999941604090957</c:v>
                </c:pt>
                <c:pt idx="525">
                  <c:v>1.7999942183409003</c:v>
                </c:pt>
                <c:pt idx="526">
                  <c:v>1.7999942755844169</c:v>
                </c:pt>
                <c:pt idx="527">
                  <c:v>1.7999943321491658</c:v>
                </c:pt>
                <c:pt idx="528">
                  <c:v>1.7999943880445197</c:v>
                </c:pt>
                <c:pt idx="529">
                  <c:v>1.799994443279701</c:v>
                </c:pt>
                <c:pt idx="530">
                  <c:v>1.7999944978637896</c:v>
                </c:pt>
                <c:pt idx="531">
                  <c:v>1.7999945518057212</c:v>
                </c:pt>
                <c:pt idx="532">
                  <c:v>1.799994605114293</c:v>
                </c:pt>
                <c:pt idx="533">
                  <c:v>1.7999946577981634</c:v>
                </c:pt>
                <c:pt idx="534">
                  <c:v>1.7999947098658569</c:v>
                </c:pt>
                <c:pt idx="535">
                  <c:v>1.7999947613257643</c:v>
                </c:pt>
                <c:pt idx="536">
                  <c:v>1.7999948121861475</c:v>
                </c:pt>
                <c:pt idx="537">
                  <c:v>1.7999948624551385</c:v>
                </c:pt>
                <c:pt idx="538">
                  <c:v>1.799994912140745</c:v>
                </c:pt>
                <c:pt idx="539">
                  <c:v>1.7999949612508501</c:v>
                </c:pt>
                <c:pt idx="540">
                  <c:v>1.7999950097932162</c:v>
                </c:pt>
                <c:pt idx="541">
                  <c:v>1.7999950577754855</c:v>
                </c:pt>
                <c:pt idx="542">
                  <c:v>1.799995105205183</c:v>
                </c:pt>
                <c:pt idx="543">
                  <c:v>1.7999951520897186</c:v>
                </c:pt>
                <c:pt idx="544">
                  <c:v>1.7999951984363891</c:v>
                </c:pt>
                <c:pt idx="545">
                  <c:v>1.7999952442523794</c:v>
                </c:pt>
                <c:pt idx="546">
                  <c:v>1.7999952895447653</c:v>
                </c:pt>
                <c:pt idx="547">
                  <c:v>1.7999953343205142</c:v>
                </c:pt>
                <c:pt idx="548">
                  <c:v>1.7999953785864893</c:v>
                </c:pt>
                <c:pt idx="549">
                  <c:v>1.7999954223494479</c:v>
                </c:pt>
                <c:pt idx="550">
                  <c:v>1.7999954656160466</c:v>
                </c:pt>
                <c:pt idx="551">
                  <c:v>1.7999955083928414</c:v>
                </c:pt>
                <c:pt idx="552">
                  <c:v>1.7999955506862877</c:v>
                </c:pt>
                <c:pt idx="553">
                  <c:v>1.7999955925027469</c:v>
                </c:pt>
                <c:pt idx="554">
                  <c:v>1.7999956338484822</c:v>
                </c:pt>
                <c:pt idx="555">
                  <c:v>1.7999956747296642</c:v>
                </c:pt>
                <c:pt idx="556">
                  <c:v>1.7999957151523716</c:v>
                </c:pt>
                <c:pt idx="557">
                  <c:v>1.7999957551225914</c:v>
                </c:pt>
                <c:pt idx="558">
                  <c:v>1.7999957946462217</c:v>
                </c:pt>
                <c:pt idx="559">
                  <c:v>1.7999958337290736</c:v>
                </c:pt>
                <c:pt idx="560">
                  <c:v>1.7999958723768712</c:v>
                </c:pt>
                <c:pt idx="561">
                  <c:v>1.7999959105952534</c:v>
                </c:pt>
                <c:pt idx="562">
                  <c:v>1.7999959483897769</c:v>
                </c:pt>
                <c:pt idx="563">
                  <c:v>1.7999959857659165</c:v>
                </c:pt>
                <c:pt idx="564">
                  <c:v>1.7999960227290643</c:v>
                </c:pt>
                <c:pt idx="565">
                  <c:v>1.7999960592845348</c:v>
                </c:pt>
                <c:pt idx="566">
                  <c:v>1.7999960954375649</c:v>
                </c:pt>
                <c:pt idx="567">
                  <c:v>1.7999961311933135</c:v>
                </c:pt>
                <c:pt idx="568">
                  <c:v>1.799996166556864</c:v>
                </c:pt>
                <c:pt idx="569">
                  <c:v>1.7999962015332276</c:v>
                </c:pt>
                <c:pt idx="570">
                  <c:v>1.7999962361273396</c:v>
                </c:pt>
                <c:pt idx="571">
                  <c:v>1.7999962703440653</c:v>
                </c:pt>
                <c:pt idx="572">
                  <c:v>1.7999963041881999</c:v>
                </c:pt>
                <c:pt idx="573">
                  <c:v>1.799996337664467</c:v>
                </c:pt>
                <c:pt idx="574">
                  <c:v>1.7999963707775239</c:v>
                </c:pt>
                <c:pt idx="575">
                  <c:v>1.7999964035319596</c:v>
                </c:pt>
                <c:pt idx="576">
                  <c:v>1.7999964359322969</c:v>
                </c:pt>
                <c:pt idx="577">
                  <c:v>1.7999964679829945</c:v>
                </c:pt>
                <c:pt idx="578">
                  <c:v>1.7999964996884457</c:v>
                </c:pt>
                <c:pt idx="579">
                  <c:v>1.7999965310529815</c:v>
                </c:pt>
                <c:pt idx="580">
                  <c:v>1.7999965620808713</c:v>
                </c:pt>
                <c:pt idx="581">
                  <c:v>1.7999965927763231</c:v>
                </c:pt>
                <c:pt idx="582">
                  <c:v>1.799996623143485</c:v>
                </c:pt>
                <c:pt idx="583">
                  <c:v>1.7999966531864455</c:v>
                </c:pt>
                <c:pt idx="584">
                  <c:v>1.7999966829092358</c:v>
                </c:pt>
                <c:pt idx="585">
                  <c:v>1.7999967123158294</c:v>
                </c:pt>
                <c:pt idx="586">
                  <c:v>1.7999967414101437</c:v>
                </c:pt>
                <c:pt idx="587">
                  <c:v>1.7999967701960409</c:v>
                </c:pt>
                <c:pt idx="588">
                  <c:v>1.7999967986773289</c:v>
                </c:pt>
                <c:pt idx="589">
                  <c:v>1.7999968268577609</c:v>
                </c:pt>
                <c:pt idx="590">
                  <c:v>1.7999968547410388</c:v>
                </c:pt>
                <c:pt idx="591">
                  <c:v>1.799996882330811</c:v>
                </c:pt>
                <c:pt idx="592">
                  <c:v>1.7999969096306765</c:v>
                </c:pt>
                <c:pt idx="593">
                  <c:v>1.7999969366441826</c:v>
                </c:pt>
                <c:pt idx="594">
                  <c:v>1.7999969633748276</c:v>
                </c:pt>
                <c:pt idx="595">
                  <c:v>1.7999969898260608</c:v>
                </c:pt>
                <c:pt idx="596">
                  <c:v>1.7999970160012839</c:v>
                </c:pt>
                <c:pt idx="597">
                  <c:v>1.7999970419038511</c:v>
                </c:pt>
                <c:pt idx="598">
                  <c:v>1.7999970675370704</c:v>
                </c:pt>
                <c:pt idx="599">
                  <c:v>1.7999970929042033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91-45FD-921C-4D5068A8C45D}"/>
            </c:ext>
          </c:extLst>
        </c:ser>
        <c:ser>
          <c:idx val="10"/>
          <c:order val="1"/>
          <c:tx>
            <c:strRef>
              <c:f>'leaf surface model'!$C$3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model'!$C$4:$C$603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7.8124999237060596E-8</c:v>
                </c:pt>
                <c:pt idx="50">
                  <c:v>2.4999992187502456E-6</c:v>
                </c:pt>
                <c:pt idx="51">
                  <c:v>1.898432994929514E-5</c:v>
                </c:pt>
                <c:pt idx="52">
                  <c:v>7.9999200007999967E-5</c:v>
                </c:pt>
                <c:pt idx="53">
                  <c:v>2.4413317464676981E-4</c:v>
                </c:pt>
                <c:pt idx="54">
                  <c:v>6.0745387147163508E-4</c:v>
                </c:pt>
                <c:pt idx="55">
                  <c:v>1.3128313988542912E-3</c:v>
                </c:pt>
                <c:pt idx="56">
                  <c:v>2.5591810620601424E-3</c:v>
                </c:pt>
                <c:pt idx="57">
                  <c:v>4.6105444527403342E-3</c:v>
                </c:pt>
                <c:pt idx="58">
                  <c:v>7.8048780487804878E-3</c:v>
                </c:pt>
                <c:pt idx="59">
                  <c:v>1.2562351764511467E-2</c:v>
                </c:pt>
                <c:pt idx="60">
                  <c:v>1.9392875312989437E-2</c:v>
                </c:pt>
                <c:pt idx="61">
                  <c:v>2.8902467929444078E-2</c:v>
                </c:pt>
                <c:pt idx="62">
                  <c:v>4.1797969228492708E-2</c:v>
                </c:pt>
                <c:pt idx="63">
                  <c:v>5.8889461088727994E-2</c:v>
                </c:pt>
                <c:pt idx="64">
                  <c:v>8.1089642065251863E-2</c:v>
                </c:pt>
                <c:pt idx="65">
                  <c:v>0.1094092818871827</c:v>
                </c:pt>
                <c:pt idx="66">
                  <c:v>0.14494780532603227</c:v>
                </c:pt>
                <c:pt idx="67">
                  <c:v>0.1888780397905532</c:v>
                </c:pt>
                <c:pt idx="68">
                  <c:v>0.24242424242424243</c:v>
                </c:pt>
                <c:pt idx="69">
                  <c:v>0.30683273552734414</c:v>
                </c:pt>
                <c:pt idx="70">
                  <c:v>0.38333485567460907</c:v>
                </c:pt>
                <c:pt idx="71">
                  <c:v>0.47310248195310994</c:v>
                </c:pt>
                <c:pt idx="72">
                  <c:v>0.5771971496437055</c:v>
                </c:pt>
                <c:pt idx="73">
                  <c:v>0.69651464073774827</c:v>
                </c:pt>
                <c:pt idx="74">
                  <c:v>0.83172789239079536</c:v>
                </c:pt>
                <c:pt idx="75">
                  <c:v>0.9832319543685325</c:v>
                </c:pt>
                <c:pt idx="76">
                  <c:v>1.1510953966799931</c:v>
                </c:pt>
                <c:pt idx="77">
                  <c:v>1.3350228464628542</c:v>
                </c:pt>
                <c:pt idx="78">
                  <c:v>1.5343330702446722</c:v>
                </c:pt>
                <c:pt idx="79">
                  <c:v>1.7479561322960877</c:v>
                </c:pt>
                <c:pt idx="80">
                  <c:v>1.9744516751024352</c:v>
                </c:pt>
                <c:pt idx="81">
                  <c:v>2.2120484308825845</c:v>
                </c:pt>
                <c:pt idx="82">
                  <c:v>2.4587029425369655</c:v>
                </c:pt>
                <c:pt idx="83">
                  <c:v>2.7121734745335351</c:v>
                </c:pt>
                <c:pt idx="84">
                  <c:v>2.9701035529931032</c:v>
                </c:pt>
                <c:pt idx="85">
                  <c:v>3.2301087368098789</c:v>
                </c:pt>
                <c:pt idx="86">
                  <c:v>3.4898602015222071</c:v>
                </c:pt>
                <c:pt idx="87">
                  <c:v>3.747159472938288</c:v>
                </c:pt>
                <c:pt idx="88">
                  <c:v>4</c:v>
                </c:pt>
                <c:pt idx="89">
                  <c:v>4.2466129427406276</c:v>
                </c:pt>
                <c:pt idx="90">
                  <c:v>4.4854962884232386</c:v>
                </c:pt>
                <c:pt idx="91">
                  <c:v>4.7154279536559232</c:v>
                </c:pt>
                <c:pt idx="92">
                  <c:v>4.935464717622227</c:v>
                </c:pt>
                <c:pt idx="93">
                  <c:v>5.1449295882026203</c:v>
                </c:pt>
                <c:pt idx="94">
                  <c:v>5.3433905372608672</c:v>
                </c:pt>
                <c:pt idx="95">
                  <c:v>5.5306335205822714</c:v>
                </c:pt>
                <c:pt idx="96">
                  <c:v>5.7066324190441247</c:v>
                </c:pt>
                <c:pt idx="97">
                  <c:v>5.871518103259481</c:v>
                </c:pt>
                <c:pt idx="98">
                  <c:v>6.0255483248975654</c:v>
                </c:pt>
                <c:pt idx="99">
                  <c:v>6.1690796436520294</c:v>
                </c:pt>
                <c:pt idx="100">
                  <c:v>6.3025421553046623</c:v>
                </c:pt>
                <c:pt idx="101">
                  <c:v>6.4264174181008507</c:v>
                </c:pt>
                <c:pt idx="102">
                  <c:v>6.5412196896365122</c:v>
                </c:pt>
                <c:pt idx="103">
                  <c:v>6.6474803811803795</c:v>
                </c:pt>
                <c:pt idx="104">
                  <c:v>6.7457355007023878</c:v>
                </c:pt>
                <c:pt idx="105">
                  <c:v>6.8365157767999074</c:v>
                </c:pt>
                <c:pt idx="106">
                  <c:v>6.9203391197955018</c:v>
                </c:pt>
                <c:pt idx="107">
                  <c:v>6.9977050712889675</c:v>
                </c:pt>
                <c:pt idx="108">
                  <c:v>7.0690909090909084</c:v>
                </c:pt>
                <c:pt idx="109">
                  <c:v>7.1349491026153435</c:v>
                </c:pt>
                <c:pt idx="110">
                  <c:v>7.1957058483903644</c:v>
                </c:pt>
                <c:pt idx="111">
                  <c:v>7.2517604520622951</c:v>
                </c:pt>
                <c:pt idx="112">
                  <c:v>7.3034853592622513</c:v>
                </c:pt>
                <c:pt idx="113">
                  <c:v>7.3512266712204344</c:v>
                </c:pt>
                <c:pt idx="114">
                  <c:v>7.3953050111050098</c:v>
                </c:pt>
                <c:pt idx="115">
                  <c:v>7.4360166333427795</c:v>
                </c:pt>
                <c:pt idx="116">
                  <c:v>7.4736346906320783</c:v>
                </c:pt>
                <c:pt idx="117">
                  <c:v>7.5084105921965598</c:v>
                </c:pt>
                <c:pt idx="118">
                  <c:v>7.5405754023890976</c:v>
                </c:pt>
                <c:pt idx="119">
                  <c:v>7.5703412414319855</c:v>
                </c:pt>
                <c:pt idx="120">
                  <c:v>7.5979026602760005</c:v>
                </c:pt>
                <c:pt idx="121">
                  <c:v>7.6234379696632519</c:v>
                </c:pt>
                <c:pt idx="122">
                  <c:v>7.6471105098388836</c:v>
                </c:pt>
                <c:pt idx="123">
                  <c:v>7.6690698522867713</c:v>
                </c:pt>
                <c:pt idx="124">
                  <c:v>7.6894529286335649</c:v>
                </c:pt>
                <c:pt idx="125">
                  <c:v>7.7083850847020141</c:v>
                </c:pt>
                <c:pt idx="126">
                  <c:v>7.7259810597894445</c:v>
                </c:pt>
                <c:pt idx="127">
                  <c:v>7.7423458927577515</c:v>
                </c:pt>
                <c:pt idx="128">
                  <c:v>7.7575757575757578</c:v>
                </c:pt>
                <c:pt idx="129">
                  <c:v>7.7717587316573198</c:v>
                </c:pt>
                <c:pt idx="130">
                  <c:v>7.7849755007721102</c:v>
                </c:pt>
                <c:pt idx="131">
                  <c:v>7.7973000045370204</c:v>
                </c:pt>
                <c:pt idx="132">
                  <c:v>7.8088000265767956</c:v>
                </c:pt>
                <c:pt idx="133">
                  <c:v>7.8195377334136476</c:v>
                </c:pt>
                <c:pt idx="134">
                  <c:v>7.8295701660392014</c:v>
                </c:pt>
                <c:pt idx="135">
                  <c:v>7.8389496879625336</c:v>
                </c:pt>
                <c:pt idx="136">
                  <c:v>7.8477243933339826</c:v>
                </c:pt>
                <c:pt idx="137">
                  <c:v>7.8559384785300699</c:v>
                </c:pt>
                <c:pt idx="138">
                  <c:v>7.8636325803605613</c:v>
                </c:pt>
                <c:pt idx="139">
                  <c:v>7.8708440838323677</c:v>
                </c:pt>
                <c:pt idx="140">
                  <c:v>7.8776074021819236</c:v>
                </c:pt>
                <c:pt idx="141">
                  <c:v>7.8839542316719298</c:v>
                </c:pt>
                <c:pt idx="142">
                  <c:v>7.8899137834423607</c:v>
                </c:pt>
                <c:pt idx="143">
                  <c:v>7.8955129945110682</c:v>
                </c:pt>
                <c:pt idx="144">
                  <c:v>7.9007767198371157</c:v>
                </c:pt>
                <c:pt idx="145">
                  <c:v>7.9057279071903102</c:v>
                </c:pt>
                <c:pt idx="146">
                  <c:v>7.9103877564135763</c:v>
                </c:pt>
                <c:pt idx="147">
                  <c:v>7.9147758645201298</c:v>
                </c:pt>
                <c:pt idx="148">
                  <c:v>7.918910357934748</c:v>
                </c:pt>
                <c:pt idx="149">
                  <c:v>7.9228080130669678</c:v>
                </c:pt>
                <c:pt idx="150">
                  <c:v>7.9264843662931277</c:v>
                </c:pt>
                <c:pt idx="151">
                  <c:v>7.9299538143232411</c:v>
                </c:pt>
                <c:pt idx="152">
                  <c:v>7.9332297058367915</c:v>
                </c:pt>
                <c:pt idx="153">
                  <c:v>7.9363244251881708</c:v>
                </c:pt>
                <c:pt idx="154">
                  <c:v>7.9392494689068727</c:v>
                </c:pt>
                <c:pt idx="155">
                  <c:v>7.9420155156489969</c:v>
                </c:pt>
                <c:pt idx="156">
                  <c:v>7.9446324901945866</c:v>
                </c:pt>
                <c:pt idx="157">
                  <c:v>7.9471096220292061</c:v>
                </c:pt>
                <c:pt idx="158">
                  <c:v>7.9494554989973789</c:v>
                </c:pt>
                <c:pt idx="159">
                  <c:v>7.9516781164696262</c:v>
                </c:pt>
                <c:pt idx="160">
                  <c:v>7.9537849224233703</c:v>
                </c:pt>
                <c:pt idx="161">
                  <c:v>7.9557828588004549</c:v>
                </c:pt>
                <c:pt idx="162">
                  <c:v>7.9576783994702041</c:v>
                </c:pt>
                <c:pt idx="163">
                  <c:v>7.9594775850963142</c:v>
                </c:pt>
                <c:pt idx="164">
                  <c:v>7.961186055178195</c:v>
                </c:pt>
                <c:pt idx="165">
                  <c:v>7.9628090775124374</c:v>
                </c:pt>
                <c:pt idx="166">
                  <c:v>7.9643515752974121</c:v>
                </c:pt>
                <c:pt idx="167">
                  <c:v>7.9658181520836466</c:v>
                </c:pt>
                <c:pt idx="168">
                  <c:v>7.9672131147540979</c:v>
                </c:pt>
                <c:pt idx="169">
                  <c:v>7.9685404947017746</c:v>
                </c:pt>
                <c:pt idx="170">
                  <c:v>7.9698040673569777</c:v>
                </c:pt>
                <c:pt idx="171">
                  <c:v>7.9710073702027957</c:v>
                </c:pt>
                <c:pt idx="172">
                  <c:v>7.9721537194050738</c:v>
                </c:pt>
                <c:pt idx="173">
                  <c:v>7.9732462251718212</c:v>
                </c:pt>
                <c:pt idx="174">
                  <c:v>7.9742878059468731</c:v>
                </c:pt>
                <c:pt idx="175">
                  <c:v>7.9752812015333898</c:v>
                </c:pt>
                <c:pt idx="176">
                  <c:v>7.9762289852343962</c:v>
                </c:pt>
                <c:pt idx="177">
                  <c:v>7.9771335750899643</c:v>
                </c:pt>
                <c:pt idx="178">
                  <c:v>7.9779972442837686</c:v>
                </c:pt>
                <c:pt idx="179">
                  <c:v>7.9788221307854625</c:v>
                </c:pt>
                <c:pt idx="180">
                  <c:v>7.979610246289619</c:v>
                </c:pt>
                <c:pt idx="181">
                  <c:v>7.9803634845068299</c:v>
                </c:pt>
                <c:pt idx="182">
                  <c:v>7.9810836288578511</c:v>
                </c:pt>
                <c:pt idx="183">
                  <c:v>7.9817723596173593</c:v>
                </c:pt>
                <c:pt idx="184">
                  <c:v>7.9824312605500269</c:v>
                </c:pt>
                <c:pt idx="185">
                  <c:v>7.9830618250780416</c:v>
                </c:pt>
                <c:pt idx="186">
                  <c:v>7.9836654620159715</c:v>
                </c:pt>
                <c:pt idx="187">
                  <c:v>7.9842435009059178</c:v>
                </c:pt>
                <c:pt idx="188">
                  <c:v>7.9847971969831937</c:v>
                </c:pt>
                <c:pt idx="189">
                  <c:v>7.9853277358003263</c:v>
                </c:pt>
                <c:pt idx="190">
                  <c:v>7.9858362375349072</c:v>
                </c:pt>
                <c:pt idx="191">
                  <c:v>7.986323761004793</c:v>
                </c:pt>
                <c:pt idx="192">
                  <c:v>7.9867913074122425</c:v>
                </c:pt>
                <c:pt idx="193">
                  <c:v>7.9872398238369051</c:v>
                </c:pt>
                <c:pt idx="194">
                  <c:v>7.9876702064959568</c:v>
                </c:pt>
                <c:pt idx="195">
                  <c:v>7.988083303788283</c:v>
                </c:pt>
                <c:pt idx="196">
                  <c:v>7.988479919138249</c:v>
                </c:pt>
                <c:pt idx="197">
                  <c:v>7.9888608136534343</c:v>
                </c:pt>
                <c:pt idx="198">
                  <c:v>7.989226708609559</c:v>
                </c:pt>
                <c:pt idx="199">
                  <c:v>7.9895782877748331</c:v>
                </c:pt>
                <c:pt idx="200">
                  <c:v>7.9899161995850321</c:v>
                </c:pt>
                <c:pt idx="201">
                  <c:v>7.9902410591797297</c:v>
                </c:pt>
                <c:pt idx="202">
                  <c:v>7.9905534503093412</c:v>
                </c:pt>
                <c:pt idx="203">
                  <c:v>7.9908539271219077</c:v>
                </c:pt>
                <c:pt idx="204">
                  <c:v>7.9911430158378716</c:v>
                </c:pt>
                <c:pt idx="205">
                  <c:v>7.9914212163205081</c:v>
                </c:pt>
                <c:pt idx="206">
                  <c:v>7.9916890035490837</c:v>
                </c:pt>
                <c:pt idx="207">
                  <c:v>7.9919468290013178</c:v>
                </c:pt>
                <c:pt idx="208">
                  <c:v>7.9921951219512195</c:v>
                </c:pt>
                <c:pt idx="209">
                  <c:v>7.9924342906879655</c:v>
                </c:pt>
                <c:pt idx="210">
                  <c:v>7.9926647236610391</c:v>
                </c:pt>
                <c:pt idx="211">
                  <c:v>7.9928867905565051</c:v>
                </c:pt>
                <c:pt idx="212">
                  <c:v>7.9931008433089321</c:v>
                </c:pt>
                <c:pt idx="213">
                  <c:v>7.9933072170531574</c:v>
                </c:pt>
                <c:pt idx="214">
                  <c:v>7.9935062310197997</c:v>
                </c:pt>
                <c:pt idx="215">
                  <c:v>7.9936981893781418</c:v>
                </c:pt>
                <c:pt idx="216">
                  <c:v>7.9938833820297681</c:v>
                </c:pt>
                <c:pt idx="217">
                  <c:v>7.9940620853560684</c:v>
                </c:pt>
                <c:pt idx="218">
                  <c:v>7.9942345629225811</c:v>
                </c:pt>
                <c:pt idx="219">
                  <c:v>7.994401066142844</c:v>
                </c:pt>
                <c:pt idx="220">
                  <c:v>7.9945618349043359</c:v>
                </c:pt>
                <c:pt idx="221">
                  <c:v>7.9947170981588398</c:v>
                </c:pt>
                <c:pt idx="222">
                  <c:v>7.9948670744794565</c:v>
                </c:pt>
                <c:pt idx="223">
                  <c:v>7.9950119725863242</c:v>
                </c:pt>
                <c:pt idx="224">
                  <c:v>7.9951519918429357</c:v>
                </c:pt>
                <c:pt idx="225">
                  <c:v>7.9952873227249022</c:v>
                </c:pt>
                <c:pt idx="226">
                  <c:v>7.9954181472627726</c:v>
                </c:pt>
                <c:pt idx="227">
                  <c:v>7.995544639460527</c:v>
                </c:pt>
                <c:pt idx="228">
                  <c:v>7.9956669656911696</c:v>
                </c:pt>
                <c:pt idx="229">
                  <c:v>7.9957852850708147</c:v>
                </c:pt>
                <c:pt idx="230">
                  <c:v>7.9958997498125202</c:v>
                </c:pt>
                <c:pt idx="231">
                  <c:v>7.9960105055610882</c:v>
                </c:pt>
                <c:pt idx="232">
                  <c:v>7.9961176917099355</c:v>
                </c:pt>
                <c:pt idx="233">
                  <c:v>7.9962214417010893</c:v>
                </c:pt>
                <c:pt idx="234">
                  <c:v>7.9963218833092844</c:v>
                </c:pt>
                <c:pt idx="235">
                  <c:v>7.996419138911099</c:v>
                </c:pt>
                <c:pt idx="236">
                  <c:v>7.9965133257399659</c:v>
                </c:pt>
                <c:pt idx="237">
                  <c:v>7.9966045561278918</c:v>
                </c:pt>
                <c:pt idx="238">
                  <c:v>7.9966929377346228</c:v>
                </c:pt>
                <c:pt idx="239">
                  <c:v>7.9967785737649786</c:v>
                </c:pt>
                <c:pt idx="240">
                  <c:v>7.9968615631750382</c:v>
                </c:pt>
                <c:pt idx="241">
                  <c:v>7.9969420008677599</c:v>
                </c:pt>
                <c:pt idx="242">
                  <c:v>7.9970199778786748</c:v>
                </c:pt>
                <c:pt idx="243">
                  <c:v>7.9970955815521698</c:v>
                </c:pt>
                <c:pt idx="244">
                  <c:v>7.9971688957089082</c:v>
                </c:pt>
                <c:pt idx="245">
                  <c:v>7.997240000804851</c:v>
                </c:pt>
                <c:pt idx="246">
                  <c:v>7.9973089740823511</c:v>
                </c:pt>
                <c:pt idx="247">
                  <c:v>7.9973758897137612</c:v>
                </c:pt>
                <c:pt idx="248">
                  <c:v>7.9974408189379389</c:v>
                </c:pt>
                <c:pt idx="249">
                  <c:v>7.9975038301900607</c:v>
                </c:pt>
                <c:pt idx="250">
                  <c:v>7.9975649892250704</c:v>
                </c:pt>
                <c:pt idx="251">
                  <c:v>7.9976243592351439</c:v>
                </c:pt>
                <c:pt idx="252">
                  <c:v>7.9976820009614427</c:v>
                </c:pt>
                <c:pt idx="253">
                  <c:v>7.9977379728005005</c:v>
                </c:pt>
                <c:pt idx="254">
                  <c:v>7.9977923309054981</c:v>
                </c:pt>
                <c:pt idx="255">
                  <c:v>7.9978451292827062</c:v>
                </c:pt>
                <c:pt idx="256">
                  <c:v>7.9978964198833413</c:v>
                </c:pt>
                <c:pt idx="257">
                  <c:v>7.9979462526910954</c:v>
                </c:pt>
                <c:pt idx="258">
                  <c:v>7.9979946758055132</c:v>
                </c:pt>
                <c:pt idx="259">
                  <c:v>7.998041735521503</c:v>
                </c:pt>
                <c:pt idx="260">
                  <c:v>7.9980874764051073</c:v>
                </c:pt>
                <c:pt idx="261">
                  <c:v>7.9981319413657692</c:v>
                </c:pt>
                <c:pt idx="262">
                  <c:v>7.9981751717252703</c:v>
                </c:pt>
                <c:pt idx="263">
                  <c:v>7.9982172072834734</c:v>
                </c:pt>
                <c:pt idx="264">
                  <c:v>7.9982580863810782</c:v>
                </c:pt>
                <c:pt idx="265">
                  <c:v>7.9982978459595033</c:v>
                </c:pt>
                <c:pt idx="266">
                  <c:v>7.9983365216180555</c:v>
                </c:pt>
                <c:pt idx="267">
                  <c:v>7.9983741476685202</c:v>
                </c:pt>
                <c:pt idx="268">
                  <c:v>7.9984107571872878</c:v>
                </c:pt>
                <c:pt idx="269">
                  <c:v>7.9984463820651586</c:v>
                </c:pt>
                <c:pt idx="270">
                  <c:v>7.9984810530549169</c:v>
                </c:pt>
                <c:pt idx="271">
                  <c:v>7.9985147998167978</c:v>
                </c:pt>
                <c:pt idx="272">
                  <c:v>7.9985476509619513</c:v>
                </c:pt>
                <c:pt idx="273">
                  <c:v>7.9985796340939892</c:v>
                </c:pt>
                <c:pt idx="274">
                  <c:v>7.9986107758487091</c:v>
                </c:pt>
                <c:pt idx="275">
                  <c:v>7.9986411019320922</c:v>
                </c:pt>
                <c:pt idx="276">
                  <c:v>7.9986706371566489</c:v>
                </c:pt>
                <c:pt idx="277">
                  <c:v>7.998699405476196</c:v>
                </c:pt>
                <c:pt idx="278">
                  <c:v>7.9987274300191356</c:v>
                </c:pt>
                <c:pt idx="279">
                  <c:v>7.9987547331203039</c:v>
                </c:pt>
                <c:pt idx="280">
                  <c:v>7.9987813363514588</c:v>
                </c:pt>
                <c:pt idx="281">
                  <c:v>7.9988072605504925</c:v>
                </c:pt>
                <c:pt idx="282">
                  <c:v>7.9988325258493731</c:v>
                </c:pt>
                <c:pt idx="283">
                  <c:v>7.9988571517009435</c:v>
                </c:pt>
                <c:pt idx="284">
                  <c:v>7.9988811569045719</c:v>
                </c:pt>
                <c:pt idx="285">
                  <c:v>7.9989045596307351</c:v>
                </c:pt>
                <c:pt idx="286">
                  <c:v>7.9989273774445948</c:v>
                </c:pt>
                <c:pt idx="287">
                  <c:v>7.9989496273285701</c:v>
                </c:pt>
                <c:pt idx="288">
                  <c:v>7.9989713257039989</c:v>
                </c:pt>
                <c:pt idx="289">
                  <c:v>7.9989924884519024</c:v>
                </c:pt>
                <c:pt idx="290">
                  <c:v>7.9990131309328998</c:v>
                </c:pt>
                <c:pt idx="291">
                  <c:v>7.9990332680063023</c:v>
                </c:pt>
                <c:pt idx="292">
                  <c:v>7.9990529140484545</c:v>
                </c:pt>
                <c:pt idx="293">
                  <c:v>7.9990720829703035</c:v>
                </c:pt>
                <c:pt idx="294">
                  <c:v>7.999090788234291</c:v>
                </c:pt>
                <c:pt idx="295">
                  <c:v>7.999109042870538</c:v>
                </c:pt>
                <c:pt idx="296">
                  <c:v>7.9991268594924136</c:v>
                </c:pt>
                <c:pt idx="297">
                  <c:v>7.9991442503114527</c:v>
                </c:pt>
                <c:pt idx="298">
                  <c:v>7.9991612271517081</c:v>
                </c:pt>
                <c:pt idx="299">
                  <c:v>7.99917780146352</c:v>
                </c:pt>
                <c:pt idx="300">
                  <c:v>7.9991939843367552</c:v>
                </c:pt>
                <c:pt idx="301">
                  <c:v>7.9992097865135143</c:v>
                </c:pt>
                <c:pt idx="302">
                  <c:v>7.9992252184003538</c:v>
                </c:pt>
                <c:pt idx="303">
                  <c:v>7.9992402900800288</c:v>
                </c:pt>
                <c:pt idx="304">
                  <c:v>7.9992550113227852</c:v>
                </c:pt>
                <c:pt idx="305">
                  <c:v>7.999269391597208</c:v>
                </c:pt>
                <c:pt idx="306">
                  <c:v>7.9992834400806574</c:v>
                </c:pt>
                <c:pt idx="307">
                  <c:v>7.9992971656693124</c:v>
                </c:pt>
                <c:pt idx="308">
                  <c:v>7.9993105769878143</c:v>
                </c:pt>
                <c:pt idx="309">
                  <c:v>7.9993236823985594</c:v>
                </c:pt>
                <c:pt idx="310">
                  <c:v>7.9993364900106361</c:v>
                </c:pt>
                <c:pt idx="311">
                  <c:v>7.9993490076884166</c:v>
                </c:pt>
                <c:pt idx="312">
                  <c:v>7.9993612430598411</c:v>
                </c:pt>
                <c:pt idx="313">
                  <c:v>7.999373203524379</c:v>
                </c:pt>
                <c:pt idx="314">
                  <c:v>7.9993848962606924</c:v>
                </c:pt>
                <c:pt idx="315">
                  <c:v>7.999396328234031</c:v>
                </c:pt>
                <c:pt idx="316">
                  <c:v>7.999407506203335</c:v>
                </c:pt>
                <c:pt idx="317">
                  <c:v>7.9994184367280816</c:v>
                </c:pt>
                <c:pt idx="318">
                  <c:v>7.999429126174892</c:v>
                </c:pt>
                <c:pt idx="319">
                  <c:v>7.9994395807238758</c:v>
                </c:pt>
                <c:pt idx="320">
                  <c:v>7.9994498063747583</c:v>
                </c:pt>
                <c:pt idx="321">
                  <c:v>7.9994598089527846</c:v>
                </c:pt>
                <c:pt idx="322">
                  <c:v>7.9994695941144016</c:v>
                </c:pt>
                <c:pt idx="323">
                  <c:v>7.9994791673527406</c:v>
                </c:pt>
                <c:pt idx="324">
                  <c:v>7.9994885340029072</c:v>
                </c:pt>
                <c:pt idx="325">
                  <c:v>7.9994976992470734</c:v>
                </c:pt>
                <c:pt idx="326">
                  <c:v>7.9995066681193912</c:v>
                </c:pt>
                <c:pt idx="327">
                  <c:v>7.9995154455107294</c:v>
                </c:pt>
                <c:pt idx="328">
                  <c:v>7.9995240361732503</c:v>
                </c:pt>
                <c:pt idx="329">
                  <c:v>7.9995324447248155</c:v>
                </c:pt>
                <c:pt idx="330">
                  <c:v>7.9995406756532388</c:v>
                </c:pt>
                <c:pt idx="331">
                  <c:v>7.9995487333203972</c:v>
                </c:pt>
                <c:pt idx="332">
                  <c:v>7.9995566219661862</c:v>
                </c:pt>
                <c:pt idx="333">
                  <c:v>7.9995643457123435</c:v>
                </c:pt>
                <c:pt idx="334">
                  <c:v>7.9995719085661525</c:v>
                </c:pt>
                <c:pt idx="335">
                  <c:v>7.9995793144239817</c:v>
                </c:pt>
                <c:pt idx="336">
                  <c:v>7.9995865670747532</c:v>
                </c:pt>
                <c:pt idx="337">
                  <c:v>7.9995936702032457</c:v>
                </c:pt>
                <c:pt idx="338">
                  <c:v>7.9996006273933045</c:v>
                </c:pt>
                <c:pt idx="339">
                  <c:v>7.9996074421309533</c:v>
                </c:pt>
                <c:pt idx="340">
                  <c:v>7.9996141178073721</c:v>
                </c:pt>
                <c:pt idx="341">
                  <c:v>7.9996206577218043</c:v>
                </c:pt>
                <c:pt idx="342">
                  <c:v>7.9996270650843417</c:v>
                </c:pt>
                <c:pt idx="343">
                  <c:v>7.9996333430186235</c:v>
                </c:pt>
                <c:pt idx="344">
                  <c:v>7.999639494564458</c:v>
                </c:pt>
                <c:pt idx="345">
                  <c:v>7.999645522680332</c:v>
                </c:pt>
                <c:pt idx="346">
                  <c:v>7.9996514302458612</c:v>
                </c:pt>
                <c:pt idx="347">
                  <c:v>7.9996572200641385</c:v>
                </c:pt>
                <c:pt idx="348">
                  <c:v>7.9996628948640183</c:v>
                </c:pt>
                <c:pt idx="349">
                  <c:v>7.9996684573023229</c:v>
                </c:pt>
                <c:pt idx="350">
                  <c:v>7.9996739099659653</c:v>
                </c:pt>
                <c:pt idx="351">
                  <c:v>7.999679255374029</c:v>
                </c:pt>
                <c:pt idx="352">
                  <c:v>7.9996844959797411</c:v>
                </c:pt>
                <c:pt idx="353">
                  <c:v>7.9996896341724186</c:v>
                </c:pt>
                <c:pt idx="354">
                  <c:v>7.999694672279329</c:v>
                </c:pt>
                <c:pt idx="355">
                  <c:v>7.9996996125674951</c:v>
                </c:pt>
                <c:pt idx="356">
                  <c:v>7.9997044572454525</c:v>
                </c:pt>
                <c:pt idx="357">
                  <c:v>7.9997092084649308</c:v>
                </c:pt>
                <c:pt idx="358">
                  <c:v>7.9997138683224946</c:v>
                </c:pt>
                <c:pt idx="359">
                  <c:v>7.99971843886114</c:v>
                </c:pt>
                <c:pt idx="360">
                  <c:v>7.9997229220718111</c:v>
                </c:pt>
                <c:pt idx="361">
                  <c:v>7.9997273198949035</c:v>
                </c:pt>
                <c:pt idx="362">
                  <c:v>7.9997316342216935</c:v>
                </c:pt>
                <c:pt idx="363">
                  <c:v>7.9997358668957368</c:v>
                </c:pt>
                <c:pt idx="364">
                  <c:v>7.9997400197142214</c:v>
                </c:pt>
                <c:pt idx="365">
                  <c:v>7.9997440944292642</c:v>
                </c:pt>
                <c:pt idx="366">
                  <c:v>7.9997480927491926</c:v>
                </c:pt>
                <c:pt idx="367">
                  <c:v>7.9997520163397624</c:v>
                </c:pt>
                <c:pt idx="368">
                  <c:v>7.9997558668253532</c:v>
                </c:pt>
                <c:pt idx="369">
                  <c:v>7.9997596457901139</c:v>
                </c:pt>
                <c:pt idx="370">
                  <c:v>7.9997633547790876</c:v>
                </c:pt>
                <c:pt idx="371">
                  <c:v>7.9997669952992876</c:v>
                </c:pt>
                <c:pt idx="372">
                  <c:v>7.9997705688207592</c:v>
                </c:pt>
                <c:pt idx="373">
                  <c:v>7.9997740767775767</c:v>
                </c:pt>
                <c:pt idx="374">
                  <c:v>7.9997775205688493</c:v>
                </c:pt>
                <c:pt idx="375">
                  <c:v>7.9997809015596699</c:v>
                </c:pt>
                <c:pt idx="376">
                  <c:v>7.999784221082038</c:v>
                </c:pt>
                <c:pt idx="377">
                  <c:v>7.9997874804357707</c:v>
                </c:pt>
                <c:pt idx="378">
                  <c:v>7.9997906808893626</c:v>
                </c:pt>
                <c:pt idx="379">
                  <c:v>7.9997938236808395</c:v>
                </c:pt>
                <c:pt idx="380">
                  <c:v>7.9997969100185786</c:v>
                </c:pt>
                <c:pt idx="381">
                  <c:v>7.9997999410821059</c:v>
                </c:pt>
                <c:pt idx="382">
                  <c:v>7.999802918022862</c:v>
                </c:pt>
                <c:pt idx="383">
                  <c:v>7.999805841964962</c:v>
                </c:pt>
                <c:pt idx="384">
                  <c:v>7.9998087140059155</c:v>
                </c:pt>
                <c:pt idx="385">
                  <c:v>7.9998115352173338</c:v>
                </c:pt>
                <c:pt idx="386">
                  <c:v>7.9998143066456198</c:v>
                </c:pt>
                <c:pt idx="387">
                  <c:v>7.9998170293126289</c:v>
                </c:pt>
                <c:pt idx="388">
                  <c:v>7.9998197042163159</c:v>
                </c:pt>
                <c:pt idx="389">
                  <c:v>7.9998223323313624</c:v>
                </c:pt>
                <c:pt idx="390">
                  <c:v>7.9998249146097882</c:v>
                </c:pt>
                <c:pt idx="391">
                  <c:v>7.9998274519815347</c:v>
                </c:pt>
                <c:pt idx="392">
                  <c:v>7.9998299453550485</c:v>
                </c:pt>
                <c:pt idx="393">
                  <c:v>7.9998323956178332</c:v>
                </c:pt>
                <c:pt idx="394">
                  <c:v>7.9998348036369906</c:v>
                </c:pt>
                <c:pt idx="395">
                  <c:v>7.9998371702597497</c:v>
                </c:pt>
                <c:pt idx="396">
                  <c:v>7.9998394963139781</c:v>
                </c:pt>
                <c:pt idx="397">
                  <c:v>7.9998417826086721</c:v>
                </c:pt>
                <c:pt idx="398">
                  <c:v>7.9998440299344491</c:v>
                </c:pt>
                <c:pt idx="399">
                  <c:v>7.9998462390640057</c:v>
                </c:pt>
                <c:pt idx="400">
                  <c:v>7.9998484107525787</c:v>
                </c:pt>
                <c:pt idx="401">
                  <c:v>7.9998505457383935</c:v>
                </c:pt>
                <c:pt idx="402">
                  <c:v>7.9998526447430791</c:v>
                </c:pt>
                <c:pt idx="403">
                  <c:v>7.9998547084721014</c:v>
                </c:pt>
                <c:pt idx="404">
                  <c:v>7.9998567376151595</c:v>
                </c:pt>
                <c:pt idx="405">
                  <c:v>7.9998587328465831</c:v>
                </c:pt>
                <c:pt idx="406">
                  <c:v>7.9998606948257276</c:v>
                </c:pt>
                <c:pt idx="407">
                  <c:v>7.9998626241973261</c:v>
                </c:pt>
                <c:pt idx="408">
                  <c:v>7.9998645215918707</c:v>
                </c:pt>
                <c:pt idx="409">
                  <c:v>7.9998663876259615</c:v>
                </c:pt>
                <c:pt idx="410">
                  <c:v>7.9998682229026423</c:v>
                </c:pt>
                <c:pt idx="411">
                  <c:v>7.9998700280117463</c:v>
                </c:pt>
                <c:pt idx="412">
                  <c:v>7.9998718035302137</c:v>
                </c:pt>
                <c:pt idx="413">
                  <c:v>7.9998735500224045</c:v>
                </c:pt>
                <c:pt idx="414">
                  <c:v>7.9998752680404204</c:v>
                </c:pt>
                <c:pt idx="415">
                  <c:v>7.9998769581243838</c:v>
                </c:pt>
                <c:pt idx="416">
                  <c:v>7.9998786208027504</c:v>
                </c:pt>
                <c:pt idx="417">
                  <c:v>7.9998802565925722</c:v>
                </c:pt>
                <c:pt idx="418">
                  <c:v>7.9998818659997903</c:v>
                </c:pt>
                <c:pt idx="419">
                  <c:v>7.9998834495194888</c:v>
                </c:pt>
                <c:pt idx="420">
                  <c:v>7.9998850076361672</c:v>
                </c:pt>
                <c:pt idx="421">
                  <c:v>7.9998865408239892</c:v>
                </c:pt>
                <c:pt idx="422">
                  <c:v>7.9998880495470281</c:v>
                </c:pt>
                <c:pt idx="423">
                  <c:v>7.9998895342595127</c:v>
                </c:pt>
                <c:pt idx="424">
                  <c:v>7.9998909954060586</c:v>
                </c:pt>
                <c:pt idx="425">
                  <c:v>7.9998924334218957</c:v>
                </c:pt>
                <c:pt idx="426">
                  <c:v>7.9998938487330946</c:v>
                </c:pt>
                <c:pt idx="427">
                  <c:v>7.9998952417567786</c:v>
                </c:pt>
                <c:pt idx="428">
                  <c:v>7.9998966129013374</c:v>
                </c:pt>
                <c:pt idx="429">
                  <c:v>7.9998979625666262</c:v>
                </c:pt>
                <c:pt idx="430">
                  <c:v>7.9998992911441764</c:v>
                </c:pt>
                <c:pt idx="431">
                  <c:v>7.9999005990173817</c:v>
                </c:pt>
                <c:pt idx="432">
                  <c:v>7.9999018865616893</c:v>
                </c:pt>
                <c:pt idx="433">
                  <c:v>7.9999031541447891</c:v>
                </c:pt>
                <c:pt idx="434">
                  <c:v>7.9999044021267869</c:v>
                </c:pt>
                <c:pt idx="435">
                  <c:v>7.9999056308603835</c:v>
                </c:pt>
                <c:pt idx="436">
                  <c:v>7.9999068406910494</c:v>
                </c:pt>
                <c:pt idx="437">
                  <c:v>7.9999080319571796</c:v>
                </c:pt>
                <c:pt idx="438">
                  <c:v>7.9999092049902725</c:v>
                </c:pt>
                <c:pt idx="439">
                  <c:v>7.9999103601150701</c:v>
                </c:pt>
                <c:pt idx="440">
                  <c:v>7.9999114976497285</c:v>
                </c:pt>
                <c:pt idx="441">
                  <c:v>7.999912617905955</c:v>
                </c:pt>
                <c:pt idx="442">
                  <c:v>7.9999137211891647</c:v>
                </c:pt>
                <c:pt idx="443">
                  <c:v>7.9999148077986133</c:v>
                </c:pt>
                <c:pt idx="444">
                  <c:v>7.9999158780275472</c:v>
                </c:pt>
                <c:pt idx="445">
                  <c:v>7.9999169321633303</c:v>
                </c:pt>
                <c:pt idx="446">
                  <c:v>7.9999179704875818</c:v>
                </c:pt>
                <c:pt idx="447">
                  <c:v>7.9999189932762986</c:v>
                </c:pt>
                <c:pt idx="448">
                  <c:v>7.9999200007999915</c:v>
                </c:pt>
                <c:pt idx="449">
                  <c:v>7.9999209933237978</c:v>
                </c:pt>
                <c:pt idx="450">
                  <c:v>7.9999219711076019</c:v>
                </c:pt>
                <c:pt idx="451">
                  <c:v>7.9999229344061638</c:v>
                </c:pt>
                <c:pt idx="452">
                  <c:v>7.9999238834692132</c:v>
                </c:pt>
                <c:pt idx="453">
                  <c:v>7.9999248185415821</c:v>
                </c:pt>
                <c:pt idx="454">
                  <c:v>7.9999257398632952</c:v>
                </c:pt>
                <c:pt idx="455">
                  <c:v>7.9999266476696835</c:v>
                </c:pt>
                <c:pt idx="456">
                  <c:v>7.9999275421914868</c:v>
                </c:pt>
                <c:pt idx="457">
                  <c:v>7.9999284236549544</c:v>
                </c:pt>
                <c:pt idx="458">
                  <c:v>7.9999292922819452</c:v>
                </c:pt>
                <c:pt idx="459">
                  <c:v>7.9999301482900149</c:v>
                </c:pt>
                <c:pt idx="460">
                  <c:v>7.9999309918925192</c:v>
                </c:pt>
                <c:pt idx="461">
                  <c:v>7.9999318232987022</c:v>
                </c:pt>
                <c:pt idx="462">
                  <c:v>7.999932642713782</c:v>
                </c:pt>
                <c:pt idx="463">
                  <c:v>7.9999334503390385</c:v>
                </c:pt>
                <c:pt idx="464">
                  <c:v>7.9999342463719065</c:v>
                </c:pt>
                <c:pt idx="465">
                  <c:v>7.9999350310060429</c:v>
                </c:pt>
                <c:pt idx="466">
                  <c:v>7.9999358044314182</c:v>
                </c:pt>
                <c:pt idx="467">
                  <c:v>7.9999365668343971</c:v>
                </c:pt>
                <c:pt idx="468">
                  <c:v>7.9999373183978104</c:v>
                </c:pt>
                <c:pt idx="469">
                  <c:v>7.9999380593010256</c:v>
                </c:pt>
                <c:pt idx="470">
                  <c:v>7.9999387897200345</c:v>
                </c:pt>
                <c:pt idx="471">
                  <c:v>7.9999395098275086</c:v>
                </c:pt>
                <c:pt idx="472">
                  <c:v>7.9999402197928831</c:v>
                </c:pt>
                <c:pt idx="473">
                  <c:v>7.9999409197824161</c:v>
                </c:pt>
                <c:pt idx="474">
                  <c:v>7.9999416099592553</c:v>
                </c:pt>
                <c:pt idx="475">
                  <c:v>7.9999422904835136</c:v>
                </c:pt>
                <c:pt idx="476">
                  <c:v>7.9999429615123185</c:v>
                </c:pt>
                <c:pt idx="477">
                  <c:v>7.9999436231998819</c:v>
                </c:pt>
                <c:pt idx="478">
                  <c:v>7.9999442756975645</c:v>
                </c:pt>
                <c:pt idx="479">
                  <c:v>7.9999449191539256</c:v>
                </c:pt>
                <c:pt idx="480">
                  <c:v>7.999945553714789</c:v>
                </c:pt>
                <c:pt idx="481">
                  <c:v>7.9999461795232962</c:v>
                </c:pt>
                <c:pt idx="482">
                  <c:v>7.9999467967199633</c:v>
                </c:pt>
                <c:pt idx="483">
                  <c:v>7.9999474054427298</c:v>
                </c:pt>
                <c:pt idx="484">
                  <c:v>7.9999480058270231</c:v>
                </c:pt>
                <c:pt idx="485">
                  <c:v>7.9999485980057958</c:v>
                </c:pt>
                <c:pt idx="486">
                  <c:v>7.9999491821095861</c:v>
                </c:pt>
                <c:pt idx="487">
                  <c:v>7.9999497582665668</c:v>
                </c:pt>
                <c:pt idx="488">
                  <c:v>7.9999503266025869</c:v>
                </c:pt>
                <c:pt idx="489">
                  <c:v>7.9999508872412264</c:v>
                </c:pt>
                <c:pt idx="490">
                  <c:v>7.9999514403038345</c:v>
                </c:pt>
                <c:pt idx="491">
                  <c:v>7.9999519859095827</c:v>
                </c:pt>
                <c:pt idx="492">
                  <c:v>7.9999525241755016</c:v>
                </c:pt>
                <c:pt idx="493">
                  <c:v>7.9999530552165306</c:v>
                </c:pt>
                <c:pt idx="494">
                  <c:v>7.999953579145556</c:v>
                </c:pt>
                <c:pt idx="495">
                  <c:v>7.9999540960734521</c:v>
                </c:pt>
                <c:pt idx="496">
                  <c:v>7.9999546061091191</c:v>
                </c:pt>
                <c:pt idx="497">
                  <c:v>7.9999551093595338</c:v>
                </c:pt>
                <c:pt idx="498">
                  <c:v>7.9999556059297721</c:v>
                </c:pt>
                <c:pt idx="499">
                  <c:v>7.9999560959230562</c:v>
                </c:pt>
                <c:pt idx="500">
                  <c:v>7.9999565794407896</c:v>
                </c:pt>
                <c:pt idx="501">
                  <c:v>7.9999570565825957</c:v>
                </c:pt>
                <c:pt idx="502">
                  <c:v>7.9999575274463464</c:v>
                </c:pt>
                <c:pt idx="503">
                  <c:v>7.9999579921282029</c:v>
                </c:pt>
                <c:pt idx="504">
                  <c:v>7.9999584507226444</c:v>
                </c:pt>
                <c:pt idx="505">
                  <c:v>7.9999589033225078</c:v>
                </c:pt>
                <c:pt idx="506">
                  <c:v>7.9999593500190089</c:v>
                </c:pt>
                <c:pt idx="507">
                  <c:v>7.9999597909017854</c:v>
                </c:pt>
                <c:pt idx="508">
                  <c:v>7.9999602260589233</c:v>
                </c:pt>
                <c:pt idx="509">
                  <c:v>7.9999606555769827</c:v>
                </c:pt>
                <c:pt idx="510">
                  <c:v>7.9999610795410359</c:v>
                </c:pt>
                <c:pt idx="511">
                  <c:v>7.999961498034688</c:v>
                </c:pt>
                <c:pt idx="512">
                  <c:v>7.9999619111401126</c:v>
                </c:pt>
                <c:pt idx="513">
                  <c:v>7.9999623189380715</c:v>
                </c:pt>
                <c:pt idx="514">
                  <c:v>7.9999627215079485</c:v>
                </c:pt>
                <c:pt idx="515">
                  <c:v>7.9999631189277718</c:v>
                </c:pt>
                <c:pt idx="516">
                  <c:v>7.9999635112742427</c:v>
                </c:pt>
                <c:pt idx="517">
                  <c:v>7.9999638986227604</c:v>
                </c:pt>
                <c:pt idx="518">
                  <c:v>7.9999642810474452</c:v>
                </c:pt>
                <c:pt idx="519">
                  <c:v>7.9999646586211632</c:v>
                </c:pt>
                <c:pt idx="520">
                  <c:v>7.9999650314155533</c:v>
                </c:pt>
                <c:pt idx="521">
                  <c:v>7.9999653995010425</c:v>
                </c:pt>
                <c:pt idx="522">
                  <c:v>7.9999657629468821</c:v>
                </c:pt>
                <c:pt idx="523">
                  <c:v>7.9999661218211537</c:v>
                </c:pt>
                <c:pt idx="524">
                  <c:v>7.9999664761908065</c:v>
                </c:pt>
                <c:pt idx="525">
                  <c:v>7.9999668261216668</c:v>
                </c:pt>
                <c:pt idx="526">
                  <c:v>7.9999671716784659</c:v>
                </c:pt>
                <c:pt idx="527">
                  <c:v>7.999967512924858</c:v>
                </c:pt>
                <c:pt idx="528">
                  <c:v>7.9999678499234426</c:v>
                </c:pt>
                <c:pt idx="529">
                  <c:v>7.9999681827357785</c:v>
                </c:pt>
                <c:pt idx="530">
                  <c:v>7.9999685114224093</c:v>
                </c:pt>
                <c:pt idx="531">
                  <c:v>7.999968836042882</c:v>
                </c:pt>
                <c:pt idx="532">
                  <c:v>7.9999691566557605</c:v>
                </c:pt>
                <c:pt idx="533">
                  <c:v>7.9999694733186457</c:v>
                </c:pt>
                <c:pt idx="534">
                  <c:v>7.9999697860882</c:v>
                </c:pt>
                <c:pt idx="535">
                  <c:v>7.9999700950201502</c:v>
                </c:pt>
                <c:pt idx="536">
                  <c:v>7.9999704001693228</c:v>
                </c:pt>
                <c:pt idx="537">
                  <c:v>7.9999707015896435</c:v>
                </c:pt>
                <c:pt idx="538">
                  <c:v>7.9999709993341632</c:v>
                </c:pt>
                <c:pt idx="539">
                  <c:v>7.9999712934550748</c:v>
                </c:pt>
                <c:pt idx="540">
                  <c:v>7.999971584003724</c:v>
                </c:pt>
                <c:pt idx="541">
                  <c:v>7.9999718710306249</c:v>
                </c:pt>
                <c:pt idx="542">
                  <c:v>7.9999721545854818</c:v>
                </c:pt>
                <c:pt idx="543">
                  <c:v>7.9999724347171908</c:v>
                </c:pt>
                <c:pt idx="544">
                  <c:v>7.9999727114738715</c:v>
                </c:pt>
                <c:pt idx="545">
                  <c:v>7.9999729849028673</c:v>
                </c:pt>
                <c:pt idx="546">
                  <c:v>7.9999732550507625</c:v>
                </c:pt>
                <c:pt idx="547">
                  <c:v>7.9999735219634021</c:v>
                </c:pt>
                <c:pt idx="548">
                  <c:v>7.9999737856858992</c:v>
                </c:pt>
                <c:pt idx="549">
                  <c:v>7.9999740462626479</c:v>
                </c:pt>
                <c:pt idx="550">
                  <c:v>7.9999743037373348</c:v>
                </c:pt>
                <c:pt idx="551">
                  <c:v>7.9999745581529638</c:v>
                </c:pt>
                <c:pt idx="552">
                  <c:v>7.9999748095518477</c:v>
                </c:pt>
                <c:pt idx="553">
                  <c:v>7.999975057975643</c:v>
                </c:pt>
                <c:pt idx="554">
                  <c:v>7.9999753034653382</c:v>
                </c:pt>
                <c:pt idx="555">
                  <c:v>7.9999755460612869</c:v>
                </c:pt>
                <c:pt idx="556">
                  <c:v>7.9999757858032048</c:v>
                </c:pt>
                <c:pt idx="557">
                  <c:v>7.9999760227301913</c:v>
                </c:pt>
                <c:pt idx="558">
                  <c:v>7.9999762568807258</c:v>
                </c:pt>
                <c:pt idx="559">
                  <c:v>7.9999764882926971</c:v>
                </c:pt>
                <c:pt idx="560">
                  <c:v>7.9999767170033973</c:v>
                </c:pt>
                <c:pt idx="561">
                  <c:v>7.9999769430495435</c:v>
                </c:pt>
                <c:pt idx="562">
                  <c:v>7.999977166467283</c:v>
                </c:pt>
                <c:pt idx="563">
                  <c:v>7.9999773872921995</c:v>
                </c:pt>
                <c:pt idx="564">
                  <c:v>7.9999776055593337</c:v>
                </c:pt>
                <c:pt idx="565">
                  <c:v>7.9999778213031831</c:v>
                </c:pt>
                <c:pt idx="566">
                  <c:v>7.9999780345577127</c:v>
                </c:pt>
                <c:pt idx="567">
                  <c:v>7.9999782453563686</c:v>
                </c:pt>
                <c:pt idx="568">
                  <c:v>7.9999784537320817</c:v>
                </c:pt>
                <c:pt idx="569">
                  <c:v>7.9999786597172848</c:v>
                </c:pt>
                <c:pt idx="570">
                  <c:v>7.9999788633439088</c:v>
                </c:pt>
                <c:pt idx="571">
                  <c:v>7.9999790646434015</c:v>
                </c:pt>
                <c:pt idx="572">
                  <c:v>7.99997926364673</c:v>
                </c:pt>
                <c:pt idx="573">
                  <c:v>7.999979460384397</c:v>
                </c:pt>
                <c:pt idx="574">
                  <c:v>7.9999796548864355</c:v>
                </c:pt>
                <c:pt idx="575">
                  <c:v>7.9999798471824297</c:v>
                </c:pt>
                <c:pt idx="576">
                  <c:v>7.9999800373015164</c:v>
                </c:pt>
                <c:pt idx="577">
                  <c:v>7.9999802252723899</c:v>
                </c:pt>
                <c:pt idx="578">
                  <c:v>7.9999804111233193</c:v>
                </c:pt>
                <c:pt idx="579">
                  <c:v>7.9999805948821425</c:v>
                </c:pt>
                <c:pt idx="580">
                  <c:v>7.9999807765762849</c:v>
                </c:pt>
                <c:pt idx="581">
                  <c:v>7.9999809562327622</c:v>
                </c:pt>
                <c:pt idx="582">
                  <c:v>7.9999811338781841</c:v>
                </c:pt>
                <c:pt idx="583">
                  <c:v>7.9999813095387626</c:v>
                </c:pt>
                <c:pt idx="584">
                  <c:v>7.9999814832403269</c:v>
                </c:pt>
                <c:pt idx="585">
                  <c:v>7.999981655008316</c:v>
                </c:pt>
                <c:pt idx="586">
                  <c:v>7.9999818248677927</c:v>
                </c:pt>
                <c:pt idx="587">
                  <c:v>7.9999819928434528</c:v>
                </c:pt>
                <c:pt idx="588">
                  <c:v>7.9999821589596278</c:v>
                </c:pt>
                <c:pt idx="589">
                  <c:v>7.9999823232402854</c:v>
                </c:pt>
                <c:pt idx="590">
                  <c:v>7.9999824857090429</c:v>
                </c:pt>
                <c:pt idx="591">
                  <c:v>7.999982646389177</c:v>
                </c:pt>
                <c:pt idx="592">
                  <c:v>7.9999828053036151</c:v>
                </c:pt>
                <c:pt idx="593">
                  <c:v>7.9999829624749514</c:v>
                </c:pt>
                <c:pt idx="594">
                  <c:v>7.9999831179254555</c:v>
                </c:pt>
                <c:pt idx="595">
                  <c:v>7.9999832716770651</c:v>
                </c:pt>
                <c:pt idx="596">
                  <c:v>7.9999834237514014</c:v>
                </c:pt>
                <c:pt idx="597">
                  <c:v>7.9999835741697769</c:v>
                </c:pt>
                <c:pt idx="598">
                  <c:v>7.9999837229531865</c:v>
                </c:pt>
                <c:pt idx="599">
                  <c:v>7.9999838701223283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5B-43FD-9245-EF60641575C8}"/>
            </c:ext>
          </c:extLst>
        </c:ser>
        <c:ser>
          <c:idx val="13"/>
          <c:order val="2"/>
          <c:tx>
            <c:strRef>
              <c:f>'leaf surface model'!$D$3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model'!$D$4:$D$603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1.2207031130790719E-7</c:v>
                </c:pt>
                <c:pt idx="75">
                  <c:v>3.9062487792972586E-6</c:v>
                </c:pt>
                <c:pt idx="76">
                  <c:v>2.9663015545773657E-5</c:v>
                </c:pt>
                <c:pt idx="77">
                  <c:v>1.2499875001249994E-4</c:v>
                </c:pt>
                <c:pt idx="78">
                  <c:v>3.8145808538557783E-4</c:v>
                </c:pt>
                <c:pt idx="79">
                  <c:v>9.4914667417442993E-4</c:v>
                </c:pt>
                <c:pt idx="80">
                  <c:v>2.0512990607098299E-3</c:v>
                </c:pt>
                <c:pt idx="81">
                  <c:v>3.9987204094689725E-3</c:v>
                </c:pt>
                <c:pt idx="82">
                  <c:v>7.2039757074067725E-3</c:v>
                </c:pt>
                <c:pt idx="83">
                  <c:v>1.2195121951219513E-2</c:v>
                </c:pt>
                <c:pt idx="84">
                  <c:v>1.9628674632049165E-2</c:v>
                </c:pt>
                <c:pt idx="85">
                  <c:v>3.0301367676545992E-2</c:v>
                </c:pt>
                <c:pt idx="86">
                  <c:v>4.5160106139756372E-2</c:v>
                </c:pt>
                <c:pt idx="87">
                  <c:v>6.5309326919519864E-2</c:v>
                </c:pt>
                <c:pt idx="88">
                  <c:v>9.2014782951137492E-2</c:v>
                </c:pt>
                <c:pt idx="89">
                  <c:v>0.12670256572695604</c:v>
                </c:pt>
                <c:pt idx="90">
                  <c:v>0.17095200294872298</c:v>
                </c:pt>
                <c:pt idx="91">
                  <c:v>0.22648094582192541</c:v>
                </c:pt>
                <c:pt idx="92">
                  <c:v>0.29512193717273938</c:v>
                </c:pt>
                <c:pt idx="93">
                  <c:v>0.37878787878787878</c:v>
                </c:pt>
                <c:pt idx="94">
                  <c:v>0.47942614926147525</c:v>
                </c:pt>
                <c:pt idx="95">
                  <c:v>0.59896071199157663</c:v>
                </c:pt>
                <c:pt idx="96">
                  <c:v>0.73922262805173433</c:v>
                </c:pt>
                <c:pt idx="97">
                  <c:v>0.90187054631828978</c:v>
                </c:pt>
                <c:pt idx="98">
                  <c:v>1.0883041261527318</c:v>
                </c:pt>
                <c:pt idx="99">
                  <c:v>1.2995748318606177</c:v>
                </c:pt>
                <c:pt idx="100">
                  <c:v>1.5362999287008319</c:v>
                </c:pt>
                <c:pt idx="101">
                  <c:v>1.7985865573124893</c:v>
                </c:pt>
                <c:pt idx="102">
                  <c:v>2.0859731975982094</c:v>
                </c:pt>
                <c:pt idx="103">
                  <c:v>2.3973954222573006</c:v>
                </c:pt>
                <c:pt idx="104">
                  <c:v>2.7311814567126369</c:v>
                </c:pt>
                <c:pt idx="105">
                  <c:v>3.085080742347555</c:v>
                </c:pt>
                <c:pt idx="106">
                  <c:v>3.4563256732540384</c:v>
                </c:pt>
                <c:pt idx="107">
                  <c:v>3.8417233477140091</c:v>
                </c:pt>
                <c:pt idx="108">
                  <c:v>4.2377710539586486</c:v>
                </c:pt>
                <c:pt idx="109">
                  <c:v>4.640786801551724</c:v>
                </c:pt>
                <c:pt idx="110">
                  <c:v>5.0470449012654353</c:v>
                </c:pt>
                <c:pt idx="111">
                  <c:v>5.4529065648784485</c:v>
                </c:pt>
                <c:pt idx="112">
                  <c:v>5.8549366764660746</c:v>
                </c:pt>
                <c:pt idx="113">
                  <c:v>6.25</c:v>
                </c:pt>
                <c:pt idx="114">
                  <c:v>6.6353327230322305</c:v>
                </c:pt>
                <c:pt idx="115">
                  <c:v>7.00858795066131</c:v>
                </c:pt>
                <c:pt idx="116">
                  <c:v>7.3678561775873792</c:v>
                </c:pt>
                <c:pt idx="117">
                  <c:v>7.71166362128473</c:v>
                </c:pt>
                <c:pt idx="118">
                  <c:v>8.0389524815665947</c:v>
                </c:pt>
                <c:pt idx="119">
                  <c:v>8.349047714470105</c:v>
                </c:pt>
                <c:pt idx="120">
                  <c:v>8.6416148759097986</c:v>
                </c:pt>
                <c:pt idx="121">
                  <c:v>8.916613154756444</c:v>
                </c:pt>
                <c:pt idx="122">
                  <c:v>9.1742470363429387</c:v>
                </c:pt>
                <c:pt idx="123">
                  <c:v>9.4149192576524463</c:v>
                </c:pt>
                <c:pt idx="124">
                  <c:v>9.6391869432062958</c:v>
                </c:pt>
                <c:pt idx="125">
                  <c:v>9.847722117663535</c:v>
                </c:pt>
                <c:pt idx="126">
                  <c:v>10.04127721578258</c:v>
                </c:pt>
                <c:pt idx="127">
                  <c:v>10.220655765057051</c:v>
                </c:pt>
                <c:pt idx="128">
                  <c:v>10.386688095594344</c:v>
                </c:pt>
                <c:pt idx="129">
                  <c:v>10.540211719847481</c:v>
                </c:pt>
                <c:pt idx="130">
                  <c:v>10.682055901249855</c:v>
                </c:pt>
                <c:pt idx="131">
                  <c:v>10.81302987468047</c:v>
                </c:pt>
                <c:pt idx="132">
                  <c:v>10.933914173889011</c:v>
                </c:pt>
                <c:pt idx="133">
                  <c:v>11.045454545454545</c:v>
                </c:pt>
                <c:pt idx="134">
                  <c:v>11.148357972836473</c:v>
                </c:pt>
                <c:pt idx="135">
                  <c:v>11.243290388109944</c:v>
                </c:pt>
                <c:pt idx="136">
                  <c:v>11.330875706347337</c:v>
                </c:pt>
                <c:pt idx="137">
                  <c:v>11.411695873847268</c:v>
                </c:pt>
                <c:pt idx="138">
                  <c:v>11.486291673781929</c:v>
                </c:pt>
                <c:pt idx="139">
                  <c:v>11.555164079851579</c:v>
                </c:pt>
                <c:pt idx="140">
                  <c:v>11.618775989598094</c:v>
                </c:pt>
                <c:pt idx="141">
                  <c:v>11.677554204112623</c:v>
                </c:pt>
                <c:pt idx="142">
                  <c:v>11.731891550307123</c:v>
                </c:pt>
                <c:pt idx="143">
                  <c:v>11.782149066232964</c:v>
                </c:pt>
                <c:pt idx="144">
                  <c:v>11.828658189737478</c:v>
                </c:pt>
                <c:pt idx="145">
                  <c:v>11.871722906681251</c:v>
                </c:pt>
                <c:pt idx="146">
                  <c:v>11.911621827598831</c:v>
                </c:pt>
                <c:pt idx="147">
                  <c:v>11.948610171623255</c:v>
                </c:pt>
                <c:pt idx="148">
                  <c:v>11.982921644198081</c:v>
                </c:pt>
                <c:pt idx="149">
                  <c:v>12.014770200989945</c:v>
                </c:pt>
                <c:pt idx="150">
                  <c:v>12.044351694846897</c:v>
                </c:pt>
                <c:pt idx="151">
                  <c:v>12.071845405921007</c:v>
                </c:pt>
                <c:pt idx="152">
                  <c:v>12.097415457433986</c:v>
                </c:pt>
                <c:pt idx="153">
                  <c:v>12.121212121212121</c:v>
                </c:pt>
                <c:pt idx="154">
                  <c:v>12.143373018214563</c:v>
                </c:pt>
                <c:pt idx="155">
                  <c:v>12.164024219956422</c:v>
                </c:pt>
                <c:pt idx="156">
                  <c:v>12.183281257089094</c:v>
                </c:pt>
                <c:pt idx="157">
                  <c:v>12.201250041526244</c:v>
                </c:pt>
                <c:pt idx="158">
                  <c:v>12.218027708458825</c:v>
                </c:pt>
                <c:pt idx="159">
                  <c:v>12.233703384436252</c:v>
                </c:pt>
                <c:pt idx="160">
                  <c:v>12.248358887441459</c:v>
                </c:pt>
                <c:pt idx="161">
                  <c:v>12.262069364584347</c:v>
                </c:pt>
                <c:pt idx="162">
                  <c:v>12.274903872703234</c:v>
                </c:pt>
                <c:pt idx="163">
                  <c:v>12.286925906813376</c:v>
                </c:pt>
                <c:pt idx="164">
                  <c:v>12.298193880988075</c:v>
                </c:pt>
                <c:pt idx="165">
                  <c:v>12.308761565909256</c:v>
                </c:pt>
                <c:pt idx="166">
                  <c:v>12.318678486987391</c:v>
                </c:pt>
                <c:pt idx="167">
                  <c:v>12.327990286628689</c:v>
                </c:pt>
                <c:pt idx="168">
                  <c:v>12.336739053923544</c:v>
                </c:pt>
                <c:pt idx="169">
                  <c:v>12.344963624745493</c:v>
                </c:pt>
                <c:pt idx="170">
                  <c:v>12.352699854984859</c:v>
                </c:pt>
                <c:pt idx="171">
                  <c:v>12.359980869396214</c:v>
                </c:pt>
                <c:pt idx="172">
                  <c:v>12.366837288312704</c:v>
                </c:pt>
                <c:pt idx="173">
                  <c:v>12.373297434273043</c:v>
                </c:pt>
                <c:pt idx="174">
                  <c:v>12.379387520417136</c:v>
                </c:pt>
                <c:pt idx="175">
                  <c:v>12.385131822333012</c:v>
                </c:pt>
                <c:pt idx="176">
                  <c:v>12.390552834880065</c:v>
                </c:pt>
                <c:pt idx="177">
                  <c:v>12.395671415369987</c:v>
                </c:pt>
                <c:pt idx="178">
                  <c:v>12.400506914356518</c:v>
                </c:pt>
                <c:pt idx="179">
                  <c:v>12.40507729516699</c:v>
                </c:pt>
                <c:pt idx="180">
                  <c:v>12.409399243201559</c:v>
                </c:pt>
                <c:pt idx="181">
                  <c:v>12.413488265929042</c:v>
                </c:pt>
                <c:pt idx="182">
                  <c:v>12.417358784420635</c:v>
                </c:pt>
                <c:pt idx="183">
                  <c:v>12.421024217183405</c:v>
                </c:pt>
                <c:pt idx="184">
                  <c:v>12.424497056983791</c:v>
                </c:pt>
                <c:pt idx="185">
                  <c:v>12.427788941286517</c:v>
                </c:pt>
                <c:pt idx="186">
                  <c:v>12.430910716875712</c:v>
                </c:pt>
                <c:pt idx="187">
                  <c:v>12.433872499172194</c:v>
                </c:pt>
                <c:pt idx="188">
                  <c:v>12.436683726712991</c:v>
                </c:pt>
                <c:pt idx="189">
                  <c:v>12.439353211215929</c:v>
                </c:pt>
                <c:pt idx="190">
                  <c:v>12.441889183613183</c:v>
                </c:pt>
                <c:pt idx="191">
                  <c:v>12.444299336402207</c:v>
                </c:pt>
                <c:pt idx="192">
                  <c:v>12.446590862630698</c:v>
                </c:pt>
                <c:pt idx="193">
                  <c:v>12.448770491803277</c:v>
                </c:pt>
                <c:pt idx="194">
                  <c:v>12.450844522971524</c:v>
                </c:pt>
                <c:pt idx="195">
                  <c:v>12.452818855245278</c:v>
                </c:pt>
                <c:pt idx="196">
                  <c:v>12.454699015941868</c:v>
                </c:pt>
                <c:pt idx="197">
                  <c:v>12.456490186570427</c:v>
                </c:pt>
                <c:pt idx="198">
                  <c:v>12.45819722683097</c:v>
                </c:pt>
                <c:pt idx="199">
                  <c:v>12.459824696791989</c:v>
                </c:pt>
                <c:pt idx="200">
                  <c:v>12.461376877395923</c:v>
                </c:pt>
                <c:pt idx="201">
                  <c:v>12.462857789428744</c:v>
                </c:pt>
                <c:pt idx="202">
                  <c:v>12.464271211078069</c:v>
                </c:pt>
                <c:pt idx="203">
                  <c:v>12.465620694193388</c:v>
                </c:pt>
                <c:pt idx="204">
                  <c:v>12.466909579352286</c:v>
                </c:pt>
                <c:pt idx="205">
                  <c:v>12.46814100982753</c:v>
                </c:pt>
                <c:pt idx="206">
                  <c:v>12.469317944541922</c:v>
                </c:pt>
                <c:pt idx="207">
                  <c:v>12.470443170090393</c:v>
                </c:pt>
                <c:pt idx="208">
                  <c:v>12.471519311902124</c:v>
                </c:pt>
                <c:pt idx="209">
                  <c:v>12.472548844609419</c:v>
                </c:pt>
                <c:pt idx="210">
                  <c:v>12.473534101684439</c:v>
                </c:pt>
                <c:pt idx="211">
                  <c:v>12.474477284399955</c:v>
                </c:pt>
                <c:pt idx="212">
                  <c:v>12.475380470165495</c:v>
                </c:pt>
                <c:pt idx="213">
                  <c:v>12.476245620286241</c:v>
                </c:pt>
                <c:pt idx="214">
                  <c:v>12.47707458718801</c:v>
                </c:pt>
                <c:pt idx="215">
                  <c:v>12.477869121148293</c:v>
                </c:pt>
                <c:pt idx="216">
                  <c:v>12.478630876569989</c:v>
                </c:pt>
                <c:pt idx="217">
                  <c:v>12.479361417831628</c:v>
                </c:pt>
                <c:pt idx="218">
                  <c:v>12.480062224745165</c:v>
                </c:pt>
                <c:pt idx="219">
                  <c:v>12.480734697649932</c:v>
                </c:pt>
                <c:pt idx="220">
                  <c:v>12.481380162169192</c:v>
                </c:pt>
                <c:pt idx="221">
                  <c:v>12.481999873653514</c:v>
                </c:pt>
                <c:pt idx="222">
                  <c:v>12.48259502133349</c:v>
                </c:pt>
                <c:pt idx="223">
                  <c:v>12.483166732202436</c:v>
                </c:pt>
                <c:pt idx="224">
                  <c:v>12.483716074648177</c:v>
                </c:pt>
                <c:pt idx="225">
                  <c:v>12.484244061851612</c:v>
                </c:pt>
                <c:pt idx="226">
                  <c:v>12.484751654968328</c:v>
                </c:pt>
                <c:pt idx="227">
                  <c:v>12.485239766108345</c:v>
                </c:pt>
                <c:pt idx="228">
                  <c:v>12.485709261127981</c:v>
                </c:pt>
                <c:pt idx="229">
                  <c:v>12.486160962246673</c:v>
                </c:pt>
                <c:pt idx="230">
                  <c:v>12.486595650500794</c:v>
                </c:pt>
                <c:pt idx="231">
                  <c:v>12.487014068045443</c:v>
                </c:pt>
                <c:pt idx="232">
                  <c:v>12.487416920314558</c:v>
                </c:pt>
                <c:pt idx="233">
                  <c:v>12.487804878048781</c:v>
                </c:pt>
                <c:pt idx="234">
                  <c:v>12.488178579199946</c:v>
                </c:pt>
                <c:pt idx="235">
                  <c:v>12.488538630720374</c:v>
                </c:pt>
                <c:pt idx="236">
                  <c:v>12.488885610244539</c:v>
                </c:pt>
                <c:pt idx="237">
                  <c:v>12.489220067670207</c:v>
                </c:pt>
                <c:pt idx="238">
                  <c:v>12.489542526645559</c:v>
                </c:pt>
                <c:pt idx="239">
                  <c:v>12.489853485968437</c:v>
                </c:pt>
                <c:pt idx="240">
                  <c:v>12.490153420903347</c:v>
                </c:pt>
                <c:pt idx="241">
                  <c:v>12.490442784421512</c:v>
                </c:pt>
                <c:pt idx="242">
                  <c:v>12.490722008368857</c:v>
                </c:pt>
                <c:pt idx="243">
                  <c:v>12.490991504566534</c:v>
                </c:pt>
                <c:pt idx="244">
                  <c:v>12.491251665848194</c:v>
                </c:pt>
                <c:pt idx="245">
                  <c:v>12.491502867038026</c:v>
                </c:pt>
                <c:pt idx="246">
                  <c:v>12.491745465873187</c:v>
                </c:pt>
                <c:pt idx="247">
                  <c:v>12.491979803874152</c:v>
                </c:pt>
                <c:pt idx="248">
                  <c:v>12.492206207166131</c:v>
                </c:pt>
                <c:pt idx="249">
                  <c:v>12.492424987254587</c:v>
                </c:pt>
                <c:pt idx="250">
                  <c:v>12.492636441757661</c:v>
                </c:pt>
                <c:pt idx="251">
                  <c:v>12.492840855098082</c:v>
                </c:pt>
                <c:pt idx="252">
                  <c:v>12.493038499157073</c:v>
                </c:pt>
                <c:pt idx="253">
                  <c:v>12.493229633892453</c:v>
                </c:pt>
                <c:pt idx="254">
                  <c:v>12.493414507923148</c:v>
                </c:pt>
                <c:pt idx="255">
                  <c:v>12.493593359082062</c:v>
                </c:pt>
                <c:pt idx="256">
                  <c:v>12.4937664149392</c:v>
                </c:pt>
                <c:pt idx="257">
                  <c:v>12.493933893296775</c:v>
                </c:pt>
                <c:pt idx="258">
                  <c:v>12.494096002657953</c:v>
                </c:pt>
                <c:pt idx="259">
                  <c:v>12.494252942670757</c:v>
                </c:pt>
                <c:pt idx="260">
                  <c:v>12.494404904548592</c:v>
                </c:pt>
                <c:pt idx="261">
                  <c:v>12.494552071468696</c:v>
                </c:pt>
                <c:pt idx="262">
                  <c:v>12.494694618949831</c:v>
                </c:pt>
                <c:pt idx="263">
                  <c:v>12.494832715210348</c:v>
                </c:pt>
                <c:pt idx="264">
                  <c:v>12.494966521507779</c:v>
                </c:pt>
                <c:pt idx="265">
                  <c:v>12.495096192460997</c:v>
                </c:pt>
                <c:pt idx="266">
                  <c:v>12.495221876355874</c:v>
                </c:pt>
                <c:pt idx="267">
                  <c:v>12.49534371543543</c:v>
                </c:pt>
                <c:pt idx="268">
                  <c:v>12.495461846175266</c:v>
                </c:pt>
                <c:pt idx="269">
                  <c:v>12.49557639954517</c:v>
                </c:pt>
                <c:pt idx="270">
                  <c:v>12.49568750125758</c:v>
                </c:pt>
                <c:pt idx="271">
                  <c:v>12.495795272003674</c:v>
                </c:pt>
                <c:pt idx="272">
                  <c:v>12.495899827677752</c:v>
                </c:pt>
                <c:pt idx="273">
                  <c:v>12.49600127959053</c:v>
                </c:pt>
                <c:pt idx="274">
                  <c:v>12.49609973467197</c:v>
                </c:pt>
                <c:pt idx="275">
                  <c:v>12.496195295664172</c:v>
                </c:pt>
                <c:pt idx="276">
                  <c:v>12.496288061304911</c:v>
                </c:pt>
                <c:pt idx="277">
                  <c:v>12.496378126502254</c:v>
                </c:pt>
                <c:pt idx="278">
                  <c:v>12.496465582500781</c:v>
                </c:pt>
                <c:pt idx="279">
                  <c:v>12.496550517039841</c:v>
                </c:pt>
                <c:pt idx="280">
                  <c:v>12.496633014504228</c:v>
                </c:pt>
                <c:pt idx="281">
                  <c:v>12.496713156067722</c:v>
                </c:pt>
                <c:pt idx="282">
                  <c:v>12.496791019829836</c:v>
                </c:pt>
                <c:pt idx="283">
                  <c:v>12.496866680946114</c:v>
                </c:pt>
                <c:pt idx="284">
                  <c:v>12.496940211752349</c:v>
                </c:pt>
                <c:pt idx="285">
                  <c:v>12.497011681882979</c:v>
                </c:pt>
                <c:pt idx="286">
                  <c:v>12.497081158384015</c:v>
                </c:pt>
                <c:pt idx="287">
                  <c:v>12.497148705820734</c:v>
                </c:pt>
                <c:pt idx="288">
                  <c:v>12.497214386380428</c:v>
                </c:pt>
                <c:pt idx="289">
                  <c:v>12.497278259970434</c:v>
                </c:pt>
                <c:pt idx="290">
                  <c:v>12.497340384311723</c:v>
                </c:pt>
                <c:pt idx="291">
                  <c:v>12.497400815028211</c:v>
                </c:pt>
                <c:pt idx="292">
                  <c:v>12.497459605732063</c:v>
                </c:pt>
                <c:pt idx="293">
                  <c:v>12.497516808105138</c:v>
                </c:pt>
                <c:pt idx="294">
                  <c:v>12.49757247197681</c:v>
                </c:pt>
                <c:pt idx="295">
                  <c:v>12.497626645398308</c:v>
                </c:pt>
                <c:pt idx="296">
                  <c:v>12.497679374713746</c:v>
                </c:pt>
                <c:pt idx="297">
                  <c:v>12.497730704628049</c:v>
                </c:pt>
                <c:pt idx="298">
                  <c:v>12.497780678271859</c:v>
                </c:pt>
                <c:pt idx="299">
                  <c:v>12.497829337263608</c:v>
                </c:pt>
                <c:pt idx="300">
                  <c:v>12.497876721768893</c:v>
                </c:pt>
                <c:pt idx="301">
                  <c:v>12.497922870557263</c:v>
                </c:pt>
                <c:pt idx="302">
                  <c:v>12.497967821056557</c:v>
                </c:pt>
                <c:pt idx="303">
                  <c:v>12.4980116094049</c:v>
                </c:pt>
                <c:pt idx="304">
                  <c:v>12.498054270500475</c:v>
                </c:pt>
                <c:pt idx="305">
                  <c:v>12.498095838049155</c:v>
                </c:pt>
                <c:pt idx="306">
                  <c:v>12.498136344610144</c:v>
                </c:pt>
                <c:pt idx="307">
                  <c:v>12.498175821639647</c:v>
                </c:pt>
                <c:pt idx="308">
                  <c:v>12.498214299532725</c:v>
                </c:pt>
                <c:pt idx="309">
                  <c:v>12.498251807663394</c:v>
                </c:pt>
                <c:pt idx="310">
                  <c:v>12.498288374423025</c:v>
                </c:pt>
                <c:pt idx="311">
                  <c:v>12.49832402725718</c:v>
                </c:pt>
                <c:pt idx="312">
                  <c:v>12.498358792700889</c:v>
                </c:pt>
                <c:pt idx="313">
                  <c:v>12.498392696412498</c:v>
                </c:pt>
                <c:pt idx="314">
                  <c:v>12.498425763206097</c:v>
                </c:pt>
                <c:pt idx="315">
                  <c:v>12.498458017082656</c:v>
                </c:pt>
                <c:pt idx="316">
                  <c:v>12.498489481259847</c:v>
                </c:pt>
                <c:pt idx="317">
                  <c:v>12.49852017820071</c:v>
                </c:pt>
                <c:pt idx="318">
                  <c:v>12.498550129641099</c:v>
                </c:pt>
                <c:pt idx="319">
                  <c:v>12.498579356616078</c:v>
                </c:pt>
                <c:pt idx="320">
                  <c:v>12.498607879485215</c:v>
                </c:pt>
                <c:pt idx="321">
                  <c:v>12.498635717956898</c:v>
                </c:pt>
                <c:pt idx="322">
                  <c:v>12.498662891111644</c:v>
                </c:pt>
                <c:pt idx="323">
                  <c:v>12.498689417424544</c:v>
                </c:pt>
                <c:pt idx="324">
                  <c:v>12.49871531478675</c:v>
                </c:pt>
                <c:pt idx="325">
                  <c:v>12.498740600526181</c:v>
                </c:pt>
                <c:pt idx="326">
                  <c:v>12.498765291427366</c:v>
                </c:pt>
                <c:pt idx="327">
                  <c:v>12.498789403750553</c:v>
                </c:pt>
                <c:pt idx="328">
                  <c:v>12.498812953250045</c:v>
                </c:pt>
                <c:pt idx="329">
                  <c:v>12.498835955191851</c:v>
                </c:pt>
                <c:pt idx="330">
                  <c:v>12.498858424370637</c:v>
                </c:pt>
                <c:pt idx="331">
                  <c:v>12.498880375126028</c:v>
                </c:pt>
                <c:pt idx="332">
                  <c:v>12.498901821358301</c:v>
                </c:pt>
                <c:pt idx="333">
                  <c:v>12.498922776543459</c:v>
                </c:pt>
                <c:pt idx="334">
                  <c:v>12.498943253747749</c:v>
                </c:pt>
                <c:pt idx="335">
                  <c:v>12.498963265641619</c:v>
                </c:pt>
                <c:pt idx="336">
                  <c:v>12.498982824513151</c:v>
                </c:pt>
                <c:pt idx="337">
                  <c:v>12.499001942281001</c:v>
                </c:pt>
                <c:pt idx="338">
                  <c:v>12.499020630506843</c:v>
                </c:pt>
                <c:pt idx="339">
                  <c:v>12.499038900407331</c:v>
                </c:pt>
                <c:pt idx="340">
                  <c:v>12.499056762865672</c:v>
                </c:pt>
                <c:pt idx="341">
                  <c:v>12.49907422844271</c:v>
                </c:pt>
                <c:pt idx="342">
                  <c:v>12.499091307387628</c:v>
                </c:pt>
                <c:pt idx="343">
                  <c:v>12.499108009648268</c:v>
                </c:pt>
                <c:pt idx="344">
                  <c:v>12.499124344881055</c:v>
                </c:pt>
                <c:pt idx="345">
                  <c:v>12.49914032246056</c:v>
                </c:pt>
                <c:pt idx="346">
                  <c:v>12.499155951488726</c:v>
                </c:pt>
                <c:pt idx="347">
                  <c:v>12.499171240803753</c:v>
                </c:pt>
                <c:pt idx="348">
                  <c:v>12.499186198988657</c:v>
                </c:pt>
                <c:pt idx="349">
                  <c:v>12.499200834379543</c:v>
                </c:pt>
                <c:pt idx="350">
                  <c:v>12.499215155073552</c:v>
                </c:pt>
                <c:pt idx="351">
                  <c:v>12.499229168936548</c:v>
                </c:pt>
                <c:pt idx="352">
                  <c:v>12.499242883610515</c:v>
                </c:pt>
                <c:pt idx="353">
                  <c:v>12.499256306520703</c:v>
                </c:pt>
                <c:pt idx="354">
                  <c:v>12.499269444882524</c:v>
                </c:pt>
                <c:pt idx="355">
                  <c:v>12.499282305708185</c:v>
                </c:pt>
                <c:pt idx="356">
                  <c:v>12.49929489581312</c:v>
                </c:pt>
                <c:pt idx="357">
                  <c:v>12.499307221822166</c:v>
                </c:pt>
                <c:pt idx="358">
                  <c:v>12.499319290175537</c:v>
                </c:pt>
                <c:pt idx="359">
                  <c:v>12.499331107134612</c:v>
                </c:pt>
                <c:pt idx="360">
                  <c:v>12.499342678787473</c:v>
                </c:pt>
                <c:pt idx="361">
                  <c:v>12.499354011054303</c:v>
                </c:pt>
                <c:pt idx="362">
                  <c:v>12.499365109692571</c:v>
                </c:pt>
                <c:pt idx="363">
                  <c:v>12.499375980302037</c:v>
                </c:pt>
                <c:pt idx="364">
                  <c:v>12.499386628329614</c:v>
                </c:pt>
                <c:pt idx="365">
                  <c:v>12.499397059074019</c:v>
                </c:pt>
                <c:pt idx="366">
                  <c:v>12.49940727769032</c:v>
                </c:pt>
                <c:pt idx="367">
                  <c:v>12.499417289194284</c:v>
                </c:pt>
                <c:pt idx="368">
                  <c:v>12.499427098466599</c:v>
                </c:pt>
                <c:pt idx="369">
                  <c:v>12.499436710256965</c:v>
                </c:pt>
                <c:pt idx="370">
                  <c:v>12.499446129188019</c:v>
                </c:pt>
                <c:pt idx="371">
                  <c:v>12.499455359759159</c:v>
                </c:pt>
                <c:pt idx="372">
                  <c:v>12.499464406350215</c:v>
                </c:pt>
                <c:pt idx="373">
                  <c:v>12.499473273225028</c:v>
                </c:pt>
                <c:pt idx="374">
                  <c:v>12.49948196453488</c:v>
                </c:pt>
                <c:pt idx="375">
                  <c:v>12.499490484321822</c:v>
                </c:pt>
                <c:pt idx="376">
                  <c:v>12.499498836521921</c:v>
                </c:pt>
                <c:pt idx="377">
                  <c:v>12.499507024968345</c:v>
                </c:pt>
                <c:pt idx="378">
                  <c:v>12.499515053394404</c:v>
                </c:pt>
                <c:pt idx="379">
                  <c:v>12.49952292543645</c:v>
                </c:pt>
                <c:pt idx="380">
                  <c:v>12.49953064463671</c:v>
                </c:pt>
                <c:pt idx="381">
                  <c:v>12.499538214446019</c:v>
                </c:pt>
                <c:pt idx="382">
                  <c:v>12.499545638226454</c:v>
                </c:pt>
                <c:pt idx="383">
                  <c:v>12.499552919253899</c:v>
                </c:pt>
                <c:pt idx="384">
                  <c:v>12.499560060720531</c:v>
                </c:pt>
                <c:pt idx="385">
                  <c:v>12.499567065737205</c:v>
                </c:pt>
                <c:pt idx="386">
                  <c:v>12.499573937335786</c:v>
                </c:pt>
                <c:pt idx="387">
                  <c:v>12.499580678471396</c:v>
                </c:pt>
                <c:pt idx="388">
                  <c:v>12.499587292024588</c:v>
                </c:pt>
                <c:pt idx="389">
                  <c:v>12.499593780803471</c:v>
                </c:pt>
                <c:pt idx="390">
                  <c:v>12.499600147545724</c:v>
                </c:pt>
                <c:pt idx="391">
                  <c:v>12.499606394920614</c:v>
                </c:pt>
                <c:pt idx="392">
                  <c:v>12.499612525530878</c:v>
                </c:pt>
                <c:pt idx="393">
                  <c:v>12.499618541914614</c:v>
                </c:pt>
                <c:pt idx="394">
                  <c:v>12.499624446547053</c:v>
                </c:pt>
                <c:pt idx="395">
                  <c:v>12.499630241842324</c:v>
                </c:pt>
                <c:pt idx="396">
                  <c:v>12.499635930155137</c:v>
                </c:pt>
                <c:pt idx="397">
                  <c:v>12.499641513782436</c:v>
                </c:pt>
                <c:pt idx="398">
                  <c:v>12.499646994964962</c:v>
                </c:pt>
                <c:pt idx="399">
                  <c:v>12.499652375888827</c:v>
                </c:pt>
                <c:pt idx="400">
                  <c:v>12.499657658686985</c:v>
                </c:pt>
                <c:pt idx="401">
                  <c:v>12.499662845440685</c:v>
                </c:pt>
                <c:pt idx="402">
                  <c:v>12.499667938180892</c:v>
                </c:pt>
                <c:pt idx="403">
                  <c:v>12.499672938889628</c:v>
                </c:pt>
                <c:pt idx="404">
                  <c:v>12.499677849501312</c:v>
                </c:pt>
                <c:pt idx="405">
                  <c:v>12.499682671904029</c:v>
                </c:pt>
                <c:pt idx="406">
                  <c:v>12.49968740794079</c:v>
                </c:pt>
                <c:pt idx="407">
                  <c:v>12.499692059410723</c:v>
                </c:pt>
                <c:pt idx="408">
                  <c:v>12.499696628070254</c:v>
                </c:pt>
                <c:pt idx="409">
                  <c:v>12.499701115634243</c:v>
                </c:pt>
                <c:pt idx="410">
                  <c:v>12.499705523777084</c:v>
                </c:pt>
                <c:pt idx="411">
                  <c:v>12.49970985413378</c:v>
                </c:pt>
                <c:pt idx="412">
                  <c:v>12.499714108300982</c:v>
                </c:pt>
                <c:pt idx="413">
                  <c:v>12.499718287837993</c:v>
                </c:pt>
                <c:pt idx="414">
                  <c:v>12.499722394267755</c:v>
                </c:pt>
                <c:pt idx="415">
                  <c:v>12.499726429077795</c:v>
                </c:pt>
                <c:pt idx="416">
                  <c:v>12.499730393721148</c:v>
                </c:pt>
                <c:pt idx="417">
                  <c:v>12.499734289617264</c:v>
                </c:pt>
                <c:pt idx="418">
                  <c:v>12.499738118152864</c:v>
                </c:pt>
                <c:pt idx="419">
                  <c:v>12.499741880682798</c:v>
                </c:pt>
                <c:pt idx="420">
                  <c:v>12.499745578530858</c:v>
                </c:pt>
                <c:pt idx="421">
                  <c:v>12.49974921299059</c:v>
                </c:pt>
                <c:pt idx="422">
                  <c:v>12.49975278532605</c:v>
                </c:pt>
                <c:pt idx="423">
                  <c:v>12.499756296772576</c:v>
                </c:pt>
                <c:pt idx="424">
                  <c:v>12.499759748537508</c:v>
                </c:pt>
                <c:pt idx="425">
                  <c:v>12.499763141800905</c:v>
                </c:pt>
                <c:pt idx="426">
                  <c:v>12.499766477716241</c:v>
                </c:pt>
                <c:pt idx="427">
                  <c:v>12.499769757411061</c:v>
                </c:pt>
                <c:pt idx="428">
                  <c:v>12.499772981987659</c:v>
                </c:pt>
                <c:pt idx="429">
                  <c:v>12.499776152523687</c:v>
                </c:pt>
                <c:pt idx="430">
                  <c:v>12.499779270072787</c:v>
                </c:pt>
                <c:pt idx="431">
                  <c:v>12.499782335665198</c:v>
                </c:pt>
                <c:pt idx="432">
                  <c:v>12.499785350308322</c:v>
                </c:pt>
                <c:pt idx="433">
                  <c:v>12.499788314987297</c:v>
                </c:pt>
                <c:pt idx="434">
                  <c:v>12.499791230665565</c:v>
                </c:pt>
                <c:pt idx="435">
                  <c:v>12.499794098285379</c:v>
                </c:pt>
                <c:pt idx="436">
                  <c:v>12.499796918768354</c:v>
                </c:pt>
                <c:pt idx="437">
                  <c:v>12.499799693015959</c:v>
                </c:pt>
                <c:pt idx="438">
                  <c:v>12.499802421910008</c:v>
                </c:pt>
                <c:pt idx="439">
                  <c:v>12.499805106313156</c:v>
                </c:pt>
                <c:pt idx="440">
                  <c:v>12.499807747069351</c:v>
                </c:pt>
                <c:pt idx="441">
                  <c:v>12.499810345004297</c:v>
                </c:pt>
                <c:pt idx="442">
                  <c:v>12.499812900925894</c:v>
                </c:pt>
                <c:pt idx="443">
                  <c:v>12.499815415624672</c:v>
                </c:pt>
                <c:pt idx="444">
                  <c:v>12.499817889874201</c:v>
                </c:pt>
                <c:pt idx="445">
                  <c:v>12.499820324431511</c:v>
                </c:pt>
                <c:pt idx="446">
                  <c:v>12.499822720037484</c:v>
                </c:pt>
                <c:pt idx="447">
                  <c:v>12.499825077417231</c:v>
                </c:pt>
                <c:pt idx="448">
                  <c:v>12.499827397280489</c:v>
                </c:pt>
                <c:pt idx="449">
                  <c:v>12.499829680321966</c:v>
                </c:pt>
                <c:pt idx="450">
                  <c:v>12.499831927221711</c:v>
                </c:pt>
                <c:pt idx="451">
                  <c:v>12.499834138645459</c:v>
                </c:pt>
                <c:pt idx="452">
                  <c:v>12.499836315244966</c:v>
                </c:pt>
                <c:pt idx="453">
                  <c:v>12.49983845765834</c:v>
                </c:pt>
                <c:pt idx="454">
                  <c:v>12.499840566510354</c:v>
                </c:pt>
                <c:pt idx="455">
                  <c:v>12.499842642412776</c:v>
                </c:pt>
                <c:pt idx="456">
                  <c:v>12.499844685964659</c:v>
                </c:pt>
                <c:pt idx="457">
                  <c:v>12.499846697752639</c:v>
                </c:pt>
                <c:pt idx="458">
                  <c:v>12.499848678351233</c:v>
                </c:pt>
                <c:pt idx="459">
                  <c:v>12.499850628323104</c:v>
                </c:pt>
                <c:pt idx="460">
                  <c:v>12.49985254821935</c:v>
                </c:pt>
                <c:pt idx="461">
                  <c:v>12.499854438579764</c:v>
                </c:pt>
                <c:pt idx="462">
                  <c:v>12.499856299933093</c:v>
                </c:pt>
                <c:pt idx="463">
                  <c:v>12.4998581327973</c:v>
                </c:pt>
                <c:pt idx="464">
                  <c:v>12.499859937679798</c:v>
                </c:pt>
                <c:pt idx="465">
                  <c:v>12.499861715077701</c:v>
                </c:pt>
                <c:pt idx="466">
                  <c:v>12.499863465478056</c:v>
                </c:pt>
                <c:pt idx="467">
                  <c:v>12.49986518935807</c:v>
                </c:pt>
                <c:pt idx="468">
                  <c:v>12.499866887185334</c:v>
                </c:pt>
                <c:pt idx="469">
                  <c:v>12.499868559418044</c:v>
                </c:pt>
                <c:pt idx="470">
                  <c:v>12.499870206505204</c:v>
                </c:pt>
                <c:pt idx="471">
                  <c:v>12.499871828886846</c:v>
                </c:pt>
                <c:pt idx="472">
                  <c:v>12.499873426994217</c:v>
                </c:pt>
                <c:pt idx="473">
                  <c:v>12.499875001249986</c:v>
                </c:pt>
                <c:pt idx="474">
                  <c:v>12.499876552068434</c:v>
                </c:pt>
                <c:pt idx="475">
                  <c:v>12.499878079855627</c:v>
                </c:pt>
                <c:pt idx="476">
                  <c:v>12.49987958500963</c:v>
                </c:pt>
                <c:pt idx="477">
                  <c:v>12.499881067920645</c:v>
                </c:pt>
                <c:pt idx="478">
                  <c:v>12.499882528971222</c:v>
                </c:pt>
                <c:pt idx="479">
                  <c:v>12.499883968536398</c:v>
                </c:pt>
                <c:pt idx="480">
                  <c:v>12.49988538698388</c:v>
                </c:pt>
                <c:pt idx="481">
                  <c:v>12.499886784674199</c:v>
                </c:pt>
                <c:pt idx="482">
                  <c:v>12.499888161960866</c:v>
                </c:pt>
                <c:pt idx="483">
                  <c:v>12.499889519190539</c:v>
                </c:pt>
                <c:pt idx="484">
                  <c:v>12.499890856703148</c:v>
                </c:pt>
                <c:pt idx="485">
                  <c:v>12.499892174832063</c:v>
                </c:pt>
                <c:pt idx="486">
                  <c:v>12.499893473904223</c:v>
                </c:pt>
                <c:pt idx="487">
                  <c:v>12.499894754240284</c:v>
                </c:pt>
                <c:pt idx="488">
                  <c:v>12.499896016154748</c:v>
                </c:pt>
                <c:pt idx="489">
                  <c:v>12.499897259956104</c:v>
                </c:pt>
                <c:pt idx="490">
                  <c:v>12.499898485946941</c:v>
                </c:pt>
                <c:pt idx="491">
                  <c:v>12.499899694424091</c:v>
                </c:pt>
                <c:pt idx="492">
                  <c:v>12.499900885678747</c:v>
                </c:pt>
                <c:pt idx="493">
                  <c:v>12.499902059996579</c:v>
                </c:pt>
                <c:pt idx="494">
                  <c:v>12.499903217657852</c:v>
                </c:pt>
                <c:pt idx="495">
                  <c:v>12.499904358937554</c:v>
                </c:pt>
                <c:pt idx="496">
                  <c:v>12.499905484105483</c:v>
                </c:pt>
                <c:pt idx="497">
                  <c:v>12.499906593426379</c:v>
                </c:pt>
                <c:pt idx="498">
                  <c:v>12.499907687160025</c:v>
                </c:pt>
                <c:pt idx="499">
                  <c:v>12.499908765561337</c:v>
                </c:pt>
                <c:pt idx="500">
                  <c:v>12.49990982888049</c:v>
                </c:pt>
                <c:pt idx="501">
                  <c:v>12.499910877362998</c:v>
                </c:pt>
                <c:pt idx="502">
                  <c:v>12.499911911249816</c:v>
                </c:pt>
                <c:pt idx="503">
                  <c:v>12.499912930777445</c:v>
                </c:pt>
                <c:pt idx="504">
                  <c:v>12.499913936178009</c:v>
                </c:pt>
                <c:pt idx="505">
                  <c:v>12.499914927679358</c:v>
                </c:pt>
                <c:pt idx="506">
                  <c:v>12.49991590550515</c:v>
                </c:pt>
                <c:pt idx="507">
                  <c:v>12.499916869874943</c:v>
                </c:pt>
                <c:pt idx="508">
                  <c:v>12.499917821004265</c:v>
                </c:pt>
                <c:pt idx="509">
                  <c:v>12.499918759104725</c:v>
                </c:pt>
                <c:pt idx="510">
                  <c:v>12.499919684384055</c:v>
                </c:pt>
                <c:pt idx="511">
                  <c:v>12.499920597046229</c:v>
                </c:pt>
                <c:pt idx="512">
                  <c:v>12.499921497291512</c:v>
                </c:pt>
                <c:pt idx="513">
                  <c:v>12.499922385316543</c:v>
                </c:pt>
                <c:pt idx="514">
                  <c:v>12.499923261314416</c:v>
                </c:pt>
                <c:pt idx="515">
                  <c:v>12.499924125474742</c:v>
                </c:pt>
                <c:pt idx="516">
                  <c:v>12.499924977983722</c:v>
                </c:pt>
                <c:pt idx="517">
                  <c:v>12.49992581902422</c:v>
                </c:pt>
                <c:pt idx="518">
                  <c:v>12.499926648775828</c:v>
                </c:pt>
                <c:pt idx="519">
                  <c:v>12.499927467414931</c:v>
                </c:pt>
                <c:pt idx="520">
                  <c:v>12.499928275114769</c:v>
                </c:pt>
                <c:pt idx="521">
                  <c:v>12.499929072045498</c:v>
                </c:pt>
                <c:pt idx="522">
                  <c:v>12.499929858374273</c:v>
                </c:pt>
                <c:pt idx="523">
                  <c:v>12.499930634265269</c:v>
                </c:pt>
                <c:pt idx="524">
                  <c:v>12.499931399879776</c:v>
                </c:pt>
                <c:pt idx="525">
                  <c:v>12.499932155376234</c:v>
                </c:pt>
                <c:pt idx="526">
                  <c:v>12.499932900910306</c:v>
                </c:pt>
                <c:pt idx="527">
                  <c:v>12.499933636634916</c:v>
                </c:pt>
                <c:pt idx="528">
                  <c:v>12.499934362700317</c:v>
                </c:pt>
                <c:pt idx="529">
                  <c:v>12.499935079254133</c:v>
                </c:pt>
                <c:pt idx="530">
                  <c:v>12.499935786441418</c:v>
                </c:pt>
                <c:pt idx="531">
                  <c:v>12.499936484404701</c:v>
                </c:pt>
                <c:pt idx="532">
                  <c:v>12.499937173284039</c:v>
                </c:pt>
                <c:pt idx="533">
                  <c:v>12.499937853217068</c:v>
                </c:pt>
                <c:pt idx="534">
                  <c:v>12.499938524339036</c:v>
                </c:pt>
                <c:pt idx="535">
                  <c:v>12.49993918678287</c:v>
                </c:pt>
                <c:pt idx="536">
                  <c:v>12.4999398406792</c:v>
                </c:pt>
                <c:pt idx="537">
                  <c:v>12.499940486156426</c:v>
                </c:pt>
                <c:pt idx="538">
                  <c:v>12.499941123340736</c:v>
                </c:pt>
                <c:pt idx="539">
                  <c:v>12.49994175235617</c:v>
                </c:pt>
                <c:pt idx="540">
                  <c:v>12.499942373324643</c:v>
                </c:pt>
                <c:pt idx="541">
                  <c:v>12.499942986366003</c:v>
                </c:pt>
                <c:pt idx="542">
                  <c:v>12.499943591598063</c:v>
                </c:pt>
                <c:pt idx="543">
                  <c:v>12.499944189136633</c:v>
                </c:pt>
                <c:pt idx="544">
                  <c:v>12.499944779095568</c:v>
                </c:pt>
                <c:pt idx="545">
                  <c:v>12.499945361586802</c:v>
                </c:pt>
                <c:pt idx="546">
                  <c:v>12.499945936720378</c:v>
                </c:pt>
                <c:pt idx="547">
                  <c:v>12.499946504604504</c:v>
                </c:pt>
                <c:pt idx="548">
                  <c:v>12.499947065345554</c:v>
                </c:pt>
                <c:pt idx="549">
                  <c:v>12.499947619048134</c:v>
                </c:pt>
                <c:pt idx="550">
                  <c:v>12.499948165815104</c:v>
                </c:pt>
                <c:pt idx="551">
                  <c:v>12.499948705747604</c:v>
                </c:pt>
                <c:pt idx="552">
                  <c:v>12.49994923894509</c:v>
                </c:pt>
                <c:pt idx="553">
                  <c:v>12.499949765505379</c:v>
                </c:pt>
                <c:pt idx="554">
                  <c:v>12.499950285524653</c:v>
                </c:pt>
                <c:pt idx="555">
                  <c:v>12.499950799097515</c:v>
                </c:pt>
                <c:pt idx="556">
                  <c:v>12.499951306317003</c:v>
                </c:pt>
                <c:pt idx="557">
                  <c:v>12.499951807274625</c:v>
                </c:pt>
                <c:pt idx="558">
                  <c:v>12.499952302060384</c:v>
                </c:pt>
                <c:pt idx="559">
                  <c:v>12.499952790762812</c:v>
                </c:pt>
                <c:pt idx="560">
                  <c:v>12.499953273468984</c:v>
                </c:pt>
                <c:pt idx="561">
                  <c:v>12.499953750264567</c:v>
                </c:pt>
                <c:pt idx="562">
                  <c:v>12.499954221233818</c:v>
                </c:pt>
                <c:pt idx="563">
                  <c:v>12.499954686459629</c:v>
                </c:pt>
                <c:pt idx="564">
                  <c:v>12.499955146023554</c:v>
                </c:pt>
                <c:pt idx="565">
                  <c:v>12.499955600005817</c:v>
                </c:pt>
                <c:pt idx="566">
                  <c:v>12.499956048485352</c:v>
                </c:pt>
                <c:pt idx="567">
                  <c:v>12.499956491539814</c:v>
                </c:pt>
                <c:pt idx="568">
                  <c:v>12.499956929245611</c:v>
                </c:pt>
                <c:pt idx="569">
                  <c:v>12.499957361677925</c:v>
                </c:pt>
                <c:pt idx="570">
                  <c:v>12.499957788910731</c:v>
                </c:pt>
                <c:pt idx="571">
                  <c:v>12.499958211016816</c:v>
                </c:pt>
                <c:pt idx="572">
                  <c:v>12.499958628067816</c:v>
                </c:pt>
                <c:pt idx="573">
                  <c:v>12.499959040134216</c:v>
                </c:pt>
                <c:pt idx="574">
                  <c:v>12.499959447285386</c:v>
                </c:pt>
                <c:pt idx="575">
                  <c:v>12.499959849589585</c:v>
                </c:pt>
                <c:pt idx="576">
                  <c:v>12.499960247114005</c:v>
                </c:pt>
                <c:pt idx="577">
                  <c:v>12.499960639924762</c:v>
                </c:pt>
                <c:pt idx="578">
                  <c:v>12.499961028086942</c:v>
                </c:pt>
                <c:pt idx="579">
                  <c:v>12.499961411664591</c:v>
                </c:pt>
                <c:pt idx="580">
                  <c:v>12.499961790720761</c:v>
                </c:pt>
                <c:pt idx="581">
                  <c:v>12.499962165317509</c:v>
                </c:pt>
                <c:pt idx="582">
                  <c:v>12.499962535515923</c:v>
                </c:pt>
                <c:pt idx="583">
                  <c:v>12.499962901376135</c:v>
                </c:pt>
                <c:pt idx="584">
                  <c:v>12.499963262957339</c:v>
                </c:pt>
                <c:pt idx="585">
                  <c:v>12.499963620317807</c:v>
                </c:pt>
                <c:pt idx="586">
                  <c:v>12.499963973514912</c:v>
                </c:pt>
                <c:pt idx="587">
                  <c:v>12.499964322605129</c:v>
                </c:pt>
                <c:pt idx="588">
                  <c:v>12.499964667644061</c:v>
                </c:pt>
                <c:pt idx="589">
                  <c:v>12.499965008686459</c:v>
                </c:pt>
                <c:pt idx="590">
                  <c:v>12.499965345786224</c:v>
                </c:pt>
                <c:pt idx="591">
                  <c:v>12.499965678996427</c:v>
                </c:pt>
                <c:pt idx="592">
                  <c:v>12.499966008369327</c:v>
                </c:pt>
                <c:pt idx="593">
                  <c:v>12.499966333956378</c:v>
                </c:pt>
                <c:pt idx="594">
                  <c:v>12.499966655808258</c:v>
                </c:pt>
                <c:pt idx="595">
                  <c:v>12.499966973974857</c:v>
                </c:pt>
                <c:pt idx="596">
                  <c:v>12.499967288505315</c:v>
                </c:pt>
                <c:pt idx="597">
                  <c:v>12.499967599448015</c:v>
                </c:pt>
                <c:pt idx="598">
                  <c:v>12.499967906850619</c:v>
                </c:pt>
                <c:pt idx="599">
                  <c:v>12.499968210760056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96E-4D51-9E87-99E8AFA63FCF}"/>
            </c:ext>
          </c:extLst>
        </c:ser>
        <c:ser>
          <c:idx val="2"/>
          <c:order val="3"/>
          <c:tx>
            <c:strRef>
              <c:f>'leaf surface model'!$E$3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model'!$E$4:$E$603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1.3671874866485605E-7</c:v>
                </c:pt>
                <c:pt idx="100">
                  <c:v>4.3749986328129294E-6</c:v>
                </c:pt>
                <c:pt idx="101">
                  <c:v>3.3222577411266493E-5</c:v>
                </c:pt>
                <c:pt idx="102">
                  <c:v>1.3999860001399995E-4</c:v>
                </c:pt>
                <c:pt idx="103">
                  <c:v>4.2723305563184717E-4</c:v>
                </c:pt>
                <c:pt idx="104">
                  <c:v>1.0630442750753615E-3</c:v>
                </c:pt>
                <c:pt idx="105">
                  <c:v>2.2974549479950093E-3</c:v>
                </c:pt>
                <c:pt idx="106">
                  <c:v>4.4785668586052492E-3</c:v>
                </c:pt>
                <c:pt idx="107">
                  <c:v>8.0684527922955853E-3</c:v>
                </c:pt>
                <c:pt idx="108">
                  <c:v>1.3658536585365854E-2</c:v>
                </c:pt>
                <c:pt idx="109">
                  <c:v>2.1984115587895068E-2</c:v>
                </c:pt>
                <c:pt idx="110">
                  <c:v>3.3937531797731513E-2</c:v>
                </c:pt>
                <c:pt idx="111">
                  <c:v>5.0579318876527141E-2</c:v>
                </c:pt>
                <c:pt idx="112">
                  <c:v>7.3146446149862238E-2</c:v>
                </c:pt>
                <c:pt idx="113">
                  <c:v>0.10305655690527399</c:v>
                </c:pt>
                <c:pt idx="114">
                  <c:v>0.14190687361419077</c:v>
                </c:pt>
                <c:pt idx="115">
                  <c:v>0.19146624330256973</c:v>
                </c:pt>
                <c:pt idx="116">
                  <c:v>0.25365865932055648</c:v>
                </c:pt>
                <c:pt idx="117">
                  <c:v>0.33053656963346811</c:v>
                </c:pt>
                <c:pt idx="118">
                  <c:v>0.42424242424242425</c:v>
                </c:pt>
                <c:pt idx="119">
                  <c:v>0.53695728717285229</c:v>
                </c:pt>
                <c:pt idx="120">
                  <c:v>0.67083599743056588</c:v>
                </c:pt>
                <c:pt idx="121">
                  <c:v>0.82792934341794244</c:v>
                </c:pt>
                <c:pt idx="122">
                  <c:v>1.0100950118764846</c:v>
                </c:pt>
                <c:pt idx="123">
                  <c:v>1.2189006212910594</c:v>
                </c:pt>
                <c:pt idx="124">
                  <c:v>1.4555238116838918</c:v>
                </c:pt>
                <c:pt idx="125">
                  <c:v>1.7206559201449318</c:v>
                </c:pt>
                <c:pt idx="126">
                  <c:v>2.0144169441899882</c:v>
                </c:pt>
                <c:pt idx="127">
                  <c:v>2.3362899813099944</c:v>
                </c:pt>
                <c:pt idx="128">
                  <c:v>2.6850828729281768</c:v>
                </c:pt>
                <c:pt idx="129">
                  <c:v>3.0589232315181532</c:v>
                </c:pt>
                <c:pt idx="130">
                  <c:v>3.4552904314292614</c:v>
                </c:pt>
                <c:pt idx="131">
                  <c:v>3.871084754044523</c:v>
                </c:pt>
                <c:pt idx="132">
                  <c:v>4.3027301494396903</c:v>
                </c:pt>
                <c:pt idx="133">
                  <c:v>4.7463035804336862</c:v>
                </c:pt>
                <c:pt idx="134">
                  <c:v>5.197681217737931</c:v>
                </c:pt>
                <c:pt idx="135">
                  <c:v>5.6526902894172872</c:v>
                </c:pt>
                <c:pt idx="136">
                  <c:v>6.1072553526638629</c:v>
                </c:pt>
                <c:pt idx="137">
                  <c:v>6.5575290776420037</c:v>
                </c:pt>
                <c:pt idx="138">
                  <c:v>7</c:v>
                </c:pt>
                <c:pt idx="139">
                  <c:v>7.4315726497960988</c:v>
                </c:pt>
                <c:pt idx="140">
                  <c:v>7.8496185047406675</c:v>
                </c:pt>
                <c:pt idx="141">
                  <c:v>8.2519989188978649</c:v>
                </c:pt>
                <c:pt idx="142">
                  <c:v>8.637063255838898</c:v>
                </c:pt>
                <c:pt idx="143">
                  <c:v>9.0036267793545868</c:v>
                </c:pt>
                <c:pt idx="144">
                  <c:v>9.3509334402065178</c:v>
                </c:pt>
                <c:pt idx="145">
                  <c:v>9.6786086610189752</c:v>
                </c:pt>
                <c:pt idx="146">
                  <c:v>9.9866067333272177</c:v>
                </c:pt>
                <c:pt idx="147">
                  <c:v>10.275156680704091</c:v>
                </c:pt>
                <c:pt idx="148">
                  <c:v>10.54470956857074</c:v>
                </c:pt>
                <c:pt idx="149">
                  <c:v>10.795889376391051</c:v>
                </c:pt>
                <c:pt idx="150">
                  <c:v>11.02944877178316</c:v>
                </c:pt>
                <c:pt idx="151">
                  <c:v>11.24623048167649</c:v>
                </c:pt>
                <c:pt idx="152">
                  <c:v>11.447134456863896</c:v>
                </c:pt>
                <c:pt idx="153">
                  <c:v>11.633090667065664</c:v>
                </c:pt>
                <c:pt idx="154">
                  <c:v>11.805037126229179</c:v>
                </c:pt>
                <c:pt idx="155">
                  <c:v>11.963902609399838</c:v>
                </c:pt>
                <c:pt idx="156">
                  <c:v>12.110593459642129</c:v>
                </c:pt>
                <c:pt idx="157">
                  <c:v>12.245983874755693</c:v>
                </c:pt>
                <c:pt idx="158">
                  <c:v>12.370909090909089</c:v>
                </c:pt>
                <c:pt idx="159">
                  <c:v>12.486160929576851</c:v>
                </c:pt>
                <c:pt idx="160">
                  <c:v>12.592485234683137</c:v>
                </c:pt>
                <c:pt idx="161">
                  <c:v>12.690580791109017</c:v>
                </c:pt>
                <c:pt idx="162">
                  <c:v>12.781099378708941</c:v>
                </c:pt>
                <c:pt idx="163">
                  <c:v>12.864646674635761</c:v>
                </c:pt>
                <c:pt idx="164">
                  <c:v>12.941783769433767</c:v>
                </c:pt>
                <c:pt idx="165">
                  <c:v>13.013029108349864</c:v>
                </c:pt>
                <c:pt idx="166">
                  <c:v>13.078860708606138</c:v>
                </c:pt>
                <c:pt idx="167">
                  <c:v>13.139718536343979</c:v>
                </c:pt>
                <c:pt idx="168">
                  <c:v>13.19600695418092</c:v>
                </c:pt>
                <c:pt idx="169">
                  <c:v>13.248097172505975</c:v>
                </c:pt>
                <c:pt idx="170">
                  <c:v>13.296329655483001</c:v>
                </c:pt>
                <c:pt idx="171">
                  <c:v>13.34101644691069</c:v>
                </c:pt>
                <c:pt idx="172">
                  <c:v>13.382443392218047</c:v>
                </c:pt>
                <c:pt idx="173">
                  <c:v>13.420872241501849</c:v>
                </c:pt>
                <c:pt idx="174">
                  <c:v>13.456542625108739</c:v>
                </c:pt>
                <c:pt idx="175">
                  <c:v>13.489673898228524</c:v>
                </c:pt>
                <c:pt idx="176">
                  <c:v>13.520466854631529</c:v>
                </c:pt>
                <c:pt idx="177">
                  <c:v>13.549105312326065</c:v>
                </c:pt>
                <c:pt idx="178">
                  <c:v>13.575757575757576</c:v>
                </c:pt>
                <c:pt idx="179">
                  <c:v>13.600577780400309</c:v>
                </c:pt>
                <c:pt idx="180">
                  <c:v>13.623707126351192</c:v>
                </c:pt>
                <c:pt idx="181">
                  <c:v>13.645275007939786</c:v>
                </c:pt>
                <c:pt idx="182">
                  <c:v>13.665400046509392</c:v>
                </c:pt>
                <c:pt idx="183">
                  <c:v>13.684191033473883</c:v>
                </c:pt>
                <c:pt idx="184">
                  <c:v>13.701747790568602</c:v>
                </c:pt>
                <c:pt idx="185">
                  <c:v>13.718161953934434</c:v>
                </c:pt>
                <c:pt idx="186">
                  <c:v>13.733517688334469</c:v>
                </c:pt>
                <c:pt idx="187">
                  <c:v>13.747892337427622</c:v>
                </c:pt>
                <c:pt idx="188">
                  <c:v>13.761357015630983</c:v>
                </c:pt>
                <c:pt idx="189">
                  <c:v>13.773977146706644</c:v>
                </c:pt>
                <c:pt idx="190">
                  <c:v>13.785812953818366</c:v>
                </c:pt>
                <c:pt idx="191">
                  <c:v>13.796919905425877</c:v>
                </c:pt>
                <c:pt idx="192">
                  <c:v>13.807349121024131</c:v>
                </c:pt>
                <c:pt idx="193">
                  <c:v>13.81714774039437</c:v>
                </c:pt>
                <c:pt idx="194">
                  <c:v>13.826359259714952</c:v>
                </c:pt>
                <c:pt idx="195">
                  <c:v>13.835023837583043</c:v>
                </c:pt>
                <c:pt idx="196">
                  <c:v>13.84317857372376</c:v>
                </c:pt>
                <c:pt idx="197">
                  <c:v>13.850857762910227</c:v>
                </c:pt>
                <c:pt idx="198">
                  <c:v>13.858093126385809</c:v>
                </c:pt>
                <c:pt idx="199">
                  <c:v>13.864914022867193</c:v>
                </c:pt>
                <c:pt idx="200">
                  <c:v>13.871347641012973</c:v>
                </c:pt>
                <c:pt idx="201">
                  <c:v>13.877419175065672</c:v>
                </c:pt>
                <c:pt idx="202">
                  <c:v>13.883151985214385</c:v>
                </c:pt>
                <c:pt idx="203">
                  <c:v>13.8885677440793</c:v>
                </c:pt>
                <c:pt idx="204">
                  <c:v>13.893686570587027</c:v>
                </c:pt>
                <c:pt idx="205">
                  <c:v>13.898527152385745</c:v>
                </c:pt>
                <c:pt idx="206">
                  <c:v>13.903106857840527</c:v>
                </c:pt>
                <c:pt idx="207">
                  <c:v>13.90744183855111</c:v>
                </c:pt>
                <c:pt idx="208">
                  <c:v>13.911547123245413</c:v>
                </c:pt>
                <c:pt idx="209">
                  <c:v>13.915436703821847</c:v>
                </c:pt>
                <c:pt idx="210">
                  <c:v>13.919123614240899</c:v>
                </c:pt>
                <c:pt idx="211">
                  <c:v>13.922620002900796</c:v>
                </c:pt>
                <c:pt idx="212">
                  <c:v>13.925937199072857</c:v>
                </c:pt>
                <c:pt idx="213">
                  <c:v>13.929085773918549</c:v>
                </c:pt>
                <c:pt idx="214">
                  <c:v>13.932075596561841</c:v>
                </c:pt>
                <c:pt idx="215">
                  <c:v>13.934915885646765</c:v>
                </c:pt>
                <c:pt idx="216">
                  <c:v>13.937615256770471</c:v>
                </c:pt>
                <c:pt idx="217">
                  <c:v>13.940181766146381</c:v>
                </c:pt>
                <c:pt idx="218">
                  <c:v>13.94262295081967</c:v>
                </c:pt>
                <c:pt idx="219">
                  <c:v>13.944945865728107</c:v>
                </c:pt>
                <c:pt idx="220">
                  <c:v>13.947157117874712</c:v>
                </c:pt>
                <c:pt idx="221">
                  <c:v>13.949262897854894</c:v>
                </c:pt>
                <c:pt idx="222">
                  <c:v>13.95126900895888</c:v>
                </c:pt>
                <c:pt idx="223">
                  <c:v>13.953180894050687</c:v>
                </c:pt>
                <c:pt idx="224">
                  <c:v>13.955003660407028</c:v>
                </c:pt>
                <c:pt idx="225">
                  <c:v>13.956742102683434</c:v>
                </c:pt>
                <c:pt idx="226">
                  <c:v>13.958400724160194</c:v>
                </c:pt>
                <c:pt idx="227">
                  <c:v>13.959983756407437</c:v>
                </c:pt>
                <c:pt idx="228">
                  <c:v>13.961495177496595</c:v>
                </c:pt>
                <c:pt idx="229">
                  <c:v>13.96293872887456</c:v>
                </c:pt>
                <c:pt idx="230">
                  <c:v>13.964317931006834</c:v>
                </c:pt>
                <c:pt idx="231">
                  <c:v>13.965636097886952</c:v>
                </c:pt>
                <c:pt idx="232">
                  <c:v>13.966896350501239</c:v>
                </c:pt>
                <c:pt idx="233">
                  <c:v>13.968101629330379</c:v>
                </c:pt>
                <c:pt idx="234">
                  <c:v>13.969254705962548</c:v>
                </c:pt>
                <c:pt idx="235">
                  <c:v>13.970358193886572</c:v>
                </c:pt>
                <c:pt idx="236">
                  <c:v>13.97141455852795</c:v>
                </c:pt>
                <c:pt idx="237">
                  <c:v>13.972426126585356</c:v>
                </c:pt>
                <c:pt idx="238">
                  <c:v>13.973395094720589</c:v>
                </c:pt>
                <c:pt idx="239">
                  <c:v>13.974323537650571</c:v>
                </c:pt>
                <c:pt idx="240">
                  <c:v>13.975213415686088</c:v>
                </c:pt>
                <c:pt idx="241">
                  <c:v>13.976066581758388</c:v>
                </c:pt>
                <c:pt idx="242">
                  <c:v>13.976884787971423</c:v>
                </c:pt>
                <c:pt idx="243">
                  <c:v>13.977669691714585</c:v>
                </c:pt>
                <c:pt idx="244">
                  <c:v>13.978422861367925</c:v>
                </c:pt>
                <c:pt idx="245">
                  <c:v>13.979145781629494</c:v>
                </c:pt>
                <c:pt idx="246">
                  <c:v>13.979839858491935</c:v>
                </c:pt>
                <c:pt idx="247">
                  <c:v>13.980506423893509</c:v>
                </c:pt>
                <c:pt idx="248">
                  <c:v>13.981146740066729</c:v>
                </c:pt>
                <c:pt idx="249">
                  <c:v>13.981762003605958</c:v>
                </c:pt>
                <c:pt idx="250">
                  <c:v>13.982353349273806</c:v>
                </c:pt>
                <c:pt idx="251">
                  <c:v>13.982921853564527</c:v>
                </c:pt>
                <c:pt idx="252">
                  <c:v>13.983468538041347</c:v>
                </c:pt>
                <c:pt idx="253">
                  <c:v>13.983994372463339</c:v>
                </c:pt>
                <c:pt idx="254">
                  <c:v>13.984500277716275</c:v>
                </c:pt>
                <c:pt idx="255">
                  <c:v>13.984987128560888</c:v>
                </c:pt>
                <c:pt idx="256">
                  <c:v>13.985455756210897</c:v>
                </c:pt>
                <c:pt idx="257">
                  <c:v>13.985906950752305</c:v>
                </c:pt>
                <c:pt idx="258">
                  <c:v>13.986341463414634</c:v>
                </c:pt>
                <c:pt idx="259">
                  <c:v>13.986760008703941</c:v>
                </c:pt>
                <c:pt idx="260">
                  <c:v>13.987163266406819</c:v>
                </c:pt>
                <c:pt idx="261">
                  <c:v>13.987551883473884</c:v>
                </c:pt>
                <c:pt idx="262">
                  <c:v>13.987926475790632</c:v>
                </c:pt>
                <c:pt idx="263">
                  <c:v>13.988287629843025</c:v>
                </c:pt>
                <c:pt idx="264">
                  <c:v>13.988635904284649</c:v>
                </c:pt>
                <c:pt idx="265">
                  <c:v>13.988971831411748</c:v>
                </c:pt>
                <c:pt idx="266">
                  <c:v>13.989295918552095</c:v>
                </c:pt>
                <c:pt idx="267">
                  <c:v>13.989608649373121</c:v>
                </c:pt>
                <c:pt idx="268">
                  <c:v>13.989910485114518</c:v>
                </c:pt>
                <c:pt idx="269">
                  <c:v>13.990201865749977</c:v>
                </c:pt>
                <c:pt idx="270">
                  <c:v>13.990483211082589</c:v>
                </c:pt>
                <c:pt idx="271">
                  <c:v>13.99075492177797</c:v>
                </c:pt>
                <c:pt idx="272">
                  <c:v>13.991017380339049</c:v>
                </c:pt>
                <c:pt idx="273">
                  <c:v>13.991270952026067</c:v>
                </c:pt>
                <c:pt idx="274">
                  <c:v>13.991515985725139</c:v>
                </c:pt>
                <c:pt idx="275">
                  <c:v>13.99175281476858</c:v>
                </c:pt>
                <c:pt idx="276">
                  <c:v>13.991981757709851</c:v>
                </c:pt>
                <c:pt idx="277">
                  <c:v>13.992203119055922</c:v>
                </c:pt>
                <c:pt idx="278">
                  <c:v>13.992417189959546</c:v>
                </c:pt>
                <c:pt idx="279">
                  <c:v>13.992624248873925</c:v>
                </c:pt>
                <c:pt idx="280">
                  <c:v>13.992824562171911</c:v>
                </c:pt>
                <c:pt idx="281">
                  <c:v>13.993018384731904</c:v>
                </c:pt>
                <c:pt idx="282">
                  <c:v>13.993205960492388</c:v>
                </c:pt>
                <c:pt idx="283">
                  <c:v>13.993387522976906</c:v>
                </c:pt>
                <c:pt idx="284">
                  <c:v>13.993563295791247</c:v>
                </c:pt>
                <c:pt idx="285">
                  <c:v>13.993733493094423</c:v>
                </c:pt>
                <c:pt idx="286">
                  <c:v>13.993898320044941</c:v>
                </c:pt>
                <c:pt idx="287">
                  <c:v>13.994057973223811</c:v>
                </c:pt>
                <c:pt idx="288">
                  <c:v>13.99421264103559</c:v>
                </c:pt>
                <c:pt idx="289">
                  <c:v>13.994362504088713</c:v>
                </c:pt>
                <c:pt idx="290">
                  <c:v>13.994507735556317</c:v>
                </c:pt>
                <c:pt idx="291">
                  <c:v>13.994648501518579</c:v>
                </c:pt>
                <c:pt idx="292">
                  <c:v>13.994784961287682</c:v>
                </c:pt>
                <c:pt idx="293">
                  <c:v>13.994917267716298</c:v>
                </c:pt>
                <c:pt idx="294">
                  <c:v>13.995045567490591</c:v>
                </c:pt>
                <c:pt idx="295">
                  <c:v>13.995170001408489</c:v>
                </c:pt>
                <c:pt idx="296">
                  <c:v>13.995290704644114</c:v>
                </c:pt>
                <c:pt idx="297">
                  <c:v>13.995407806999083</c:v>
                </c:pt>
                <c:pt idx="298">
                  <c:v>13.995521433141393</c:v>
                </c:pt>
                <c:pt idx="299">
                  <c:v>13.995631702832606</c:v>
                </c:pt>
                <c:pt idx="300">
                  <c:v>13.995738731143874</c:v>
                </c:pt>
                <c:pt idx="301">
                  <c:v>13.995842628661501</c:v>
                </c:pt>
                <c:pt idx="302">
                  <c:v>13.995943501682525</c:v>
                </c:pt>
                <c:pt idx="303">
                  <c:v>13.996041452400876</c:v>
                </c:pt>
                <c:pt idx="304">
                  <c:v>13.996136579084622</c:v>
                </c:pt>
                <c:pt idx="305">
                  <c:v>13.996228976244735</c:v>
                </c:pt>
                <c:pt idx="306">
                  <c:v>13.996318734795848</c:v>
                </c:pt>
                <c:pt idx="307">
                  <c:v>13.996405942209417</c:v>
                </c:pt>
                <c:pt idx="308">
                  <c:v>13.996490682659648</c:v>
                </c:pt>
                <c:pt idx="309">
                  <c:v>13.996573037162632</c:v>
                </c:pt>
                <c:pt idx="310">
                  <c:v>13.996653083708937</c:v>
                </c:pt>
                <c:pt idx="311">
                  <c:v>13.996730897390096</c:v>
                </c:pt>
                <c:pt idx="312">
                  <c:v>13.996806550519223</c:v>
                </c:pt>
                <c:pt idx="313">
                  <c:v>13.996880112746078</c:v>
                </c:pt>
                <c:pt idx="314">
                  <c:v>13.996951651166887</c:v>
                </c:pt>
                <c:pt idx="315">
                  <c:v>13.99702123042913</c:v>
                </c:pt>
                <c:pt idx="316">
                  <c:v>13.997088912831597</c:v>
                </c:pt>
                <c:pt idx="317">
                  <c:v>13.99715475841991</c:v>
                </c:pt>
                <c:pt idx="318">
                  <c:v>13.997218825077754</c:v>
                </c:pt>
                <c:pt idx="319">
                  <c:v>13.997281168614027</c:v>
                </c:pt>
                <c:pt idx="320">
                  <c:v>13.997341842846104</c:v>
                </c:pt>
                <c:pt idx="321">
                  <c:v>13.997400899679397</c:v>
                </c:pt>
                <c:pt idx="322">
                  <c:v>13.997458389183414</c:v>
                </c:pt>
                <c:pt idx="323">
                  <c:v>13.997514359664482</c:v>
                </c:pt>
                <c:pt idx="324">
                  <c:v>13.99756885773524</c:v>
                </c:pt>
                <c:pt idx="325">
                  <c:v>13.997621928381161</c:v>
                </c:pt>
                <c:pt idx="326">
                  <c:v>13.997673615024135</c:v>
                </c:pt>
                <c:pt idx="327">
                  <c:v>13.997723959583343</c:v>
                </c:pt>
                <c:pt idx="328">
                  <c:v>13.997773002533489</c:v>
                </c:pt>
                <c:pt idx="329">
                  <c:v>13.997820782960531</c:v>
                </c:pt>
                <c:pt idx="330">
                  <c:v>13.997867338615054</c:v>
                </c:pt>
                <c:pt idx="331">
                  <c:v>13.997912705963362</c:v>
                </c:pt>
                <c:pt idx="332">
                  <c:v>13.997956920236403</c:v>
                </c:pt>
                <c:pt idx="333">
                  <c:v>13.998000015476652</c:v>
                </c:pt>
                <c:pt idx="334">
                  <c:v>13.998042024583</c:v>
                </c:pt>
                <c:pt idx="335">
                  <c:v>13.998082979353786</c:v>
                </c:pt>
                <c:pt idx="336">
                  <c:v>13.998122910528041</c:v>
                </c:pt>
                <c:pt idx="337">
                  <c:v>13.998161847824997</c:v>
                </c:pt>
                <c:pt idx="338">
                  <c:v>13.998199819981998</c:v>
                </c:pt>
                <c:pt idx="339">
                  <c:v>13.998236854790829</c:v>
                </c:pt>
                <c:pt idx="340">
                  <c:v>13.998272979132574</c:v>
                </c:pt>
                <c:pt idx="341">
                  <c:v>13.99830821901103</c:v>
                </c:pt>
                <c:pt idx="342">
                  <c:v>13.998342599584795</c:v>
                </c:pt>
                <c:pt idx="343">
                  <c:v>13.99837614519803</c:v>
                </c:pt>
                <c:pt idx="344">
                  <c:v>13.998408879410009</c:v>
                </c:pt>
                <c:pt idx="345">
                  <c:v>13.998440825023442</c:v>
                </c:pt>
                <c:pt idx="346">
                  <c:v>13.998472004111724</c:v>
                </c:pt>
                <c:pt idx="347">
                  <c:v>13.998502438045042</c:v>
                </c:pt>
                <c:pt idx="348">
                  <c:v>13.998532147515489</c:v>
                </c:pt>
                <c:pt idx="349">
                  <c:v>13.998561152561161</c:v>
                </c:pt>
                <c:pt idx="350">
                  <c:v>13.998589472589321</c:v>
                </c:pt>
                <c:pt idx="351">
                  <c:v>13.998617126398651</c:v>
                </c:pt>
                <c:pt idx="352">
                  <c:v>13.998644132200619</c:v>
                </c:pt>
                <c:pt idx="353">
                  <c:v>13.998670507640051</c:v>
                </c:pt>
                <c:pt idx="354">
                  <c:v>13.998696269814873</c:v>
                </c:pt>
                <c:pt idx="355">
                  <c:v>13.998721435295113</c:v>
                </c:pt>
                <c:pt idx="356">
                  <c:v>13.99874602014115</c:v>
                </c:pt>
                <c:pt idx="357">
                  <c:v>13.998770039921297</c:v>
                </c:pt>
                <c:pt idx="358">
                  <c:v>13.998793509728674</c:v>
                </c:pt>
                <c:pt idx="359">
                  <c:v>13.998816444197479</c:v>
                </c:pt>
                <c:pt idx="360">
                  <c:v>13.998838857518614</c:v>
                </c:pt>
                <c:pt idx="361">
                  <c:v>13.998860763454729</c:v>
                </c:pt>
                <c:pt idx="362">
                  <c:v>13.998882175354723</c:v>
                </c:pt>
                <c:pt idx="363">
                  <c:v>13.998903106167663</c:v>
                </c:pt>
                <c:pt idx="364">
                  <c:v>13.998923568456211</c:v>
                </c:pt>
                <c:pt idx="365">
                  <c:v>13.998943574409553</c:v>
                </c:pt>
                <c:pt idx="366">
                  <c:v>13.998963135855835</c:v>
                </c:pt>
                <c:pt idx="367">
                  <c:v>13.998982264274144</c:v>
                </c:pt>
                <c:pt idx="368">
                  <c:v>13.99900097080606</c:v>
                </c:pt>
                <c:pt idx="369">
                  <c:v>13.999019266266782</c:v>
                </c:pt>
                <c:pt idx="370">
                  <c:v>13.999037161155828</c:v>
                </c:pt>
                <c:pt idx="371">
                  <c:v>13.999054665667373</c:v>
                </c:pt>
                <c:pt idx="372">
                  <c:v>13.999071789700203</c:v>
                </c:pt>
                <c:pt idx="373">
                  <c:v>13.999088542867296</c:v>
                </c:pt>
                <c:pt idx="374">
                  <c:v>13.999104934505088</c:v>
                </c:pt>
                <c:pt idx="375">
                  <c:v>13.999120973682379</c:v>
                </c:pt>
                <c:pt idx="376">
                  <c:v>13.999136669208934</c:v>
                </c:pt>
                <c:pt idx="377">
                  <c:v>13.999152029643776</c:v>
                </c:pt>
                <c:pt idx="378">
                  <c:v>13.999167063303188</c:v>
                </c:pt>
                <c:pt idx="379">
                  <c:v>13.999181778268428</c:v>
                </c:pt>
                <c:pt idx="380">
                  <c:v>13.999196182393169</c:v>
                </c:pt>
                <c:pt idx="381">
                  <c:v>13.999210283310696</c:v>
                </c:pt>
                <c:pt idx="382">
                  <c:v>13.999224088440826</c:v>
                </c:pt>
                <c:pt idx="383">
                  <c:v>13.999237604996601</c:v>
                </c:pt>
                <c:pt idx="384">
                  <c:v>13.999250839990767</c:v>
                </c:pt>
                <c:pt idx="385">
                  <c:v>13.999263800241968</c:v>
                </c:pt>
                <c:pt idx="386">
                  <c:v>13.999276492380819</c:v>
                </c:pt>
                <c:pt idx="387">
                  <c:v>13.99928892285568</c:v>
                </c:pt>
                <c:pt idx="388">
                  <c:v>13.999301097938282</c:v>
                </c:pt>
                <c:pt idx="389">
                  <c:v>13.999313023729169</c:v>
                </c:pt>
                <c:pt idx="390">
                  <c:v>13.9993247061629</c:v>
                </c:pt>
                <c:pt idx="391">
                  <c:v>13.999336151013159</c:v>
                </c:pt>
                <c:pt idx="392">
                  <c:v>13.999347363897598</c:v>
                </c:pt>
                <c:pt idx="393">
                  <c:v>13.999358350282591</c:v>
                </c:pt>
                <c:pt idx="394">
                  <c:v>13.999369115487802</c:v>
                </c:pt>
                <c:pt idx="395">
                  <c:v>13.999379664690581</c:v>
                </c:pt>
                <c:pt idx="396">
                  <c:v>13.999390002930257</c:v>
                </c:pt>
                <c:pt idx="397">
                  <c:v>13.999400135112243</c:v>
                </c:pt>
                <c:pt idx="398">
                  <c:v>13.999410066012032</c:v>
                </c:pt>
                <c:pt idx="399">
                  <c:v>13.999419800279064</c:v>
                </c:pt>
                <c:pt idx="400">
                  <c:v>13.99942934244044</c:v>
                </c:pt>
                <c:pt idx="401">
                  <c:v>13.999438696904551</c:v>
                </c:pt>
                <c:pt idx="402">
                  <c:v>13.999447867964548</c:v>
                </c:pt>
                <c:pt idx="403">
                  <c:v>13.999456859801732</c:v>
                </c:pt>
                <c:pt idx="404">
                  <c:v>13.999465676488825</c:v>
                </c:pt>
                <c:pt idx="405">
                  <c:v>13.999474321993116</c:v>
                </c:pt>
                <c:pt idx="406">
                  <c:v>13.999482800179543</c:v>
                </c:pt>
                <c:pt idx="407">
                  <c:v>13.999491114813628</c:v>
                </c:pt>
                <c:pt idx="408">
                  <c:v>13.999499269564366</c:v>
                </c:pt>
                <c:pt idx="409">
                  <c:v>13.999507268006994</c:v>
                </c:pt>
                <c:pt idx="410">
                  <c:v>13.999515113625669</c:v>
                </c:pt>
                <c:pt idx="411">
                  <c:v>13.999522809816082</c:v>
                </c:pt>
                <c:pt idx="412">
                  <c:v>13.999530359887963</c:v>
                </c:pt>
                <c:pt idx="413">
                  <c:v>13.999537767067538</c:v>
                </c:pt>
                <c:pt idx="414">
                  <c:v>13.999545034499887</c:v>
                </c:pt>
                <c:pt idx="415">
                  <c:v>13.999552165251211</c:v>
                </c:pt>
                <c:pt idx="416">
                  <c:v>13.999559162311087</c:v>
                </c:pt>
                <c:pt idx="417">
                  <c:v>13.999566028594584</c:v>
                </c:pt>
                <c:pt idx="418">
                  <c:v>13.999572766944368</c:v>
                </c:pt>
                <c:pt idx="419">
                  <c:v>13.999579380132699</c:v>
                </c:pt>
                <c:pt idx="420">
                  <c:v>13.999585870863402</c:v>
                </c:pt>
                <c:pt idx="421">
                  <c:v>13.999592241773755</c:v>
                </c:pt>
                <c:pt idx="422">
                  <c:v>13.999598495436329</c:v>
                </c:pt>
                <c:pt idx="423">
                  <c:v>13.999604634360759</c:v>
                </c:pt>
                <c:pt idx="424">
                  <c:v>13.999610660995486</c:v>
                </c:pt>
                <c:pt idx="425">
                  <c:v>13.999616577729423</c:v>
                </c:pt>
                <c:pt idx="426">
                  <c:v>13.999622386893567</c:v>
                </c:pt>
                <c:pt idx="427">
                  <c:v>13.999628090762599</c:v>
                </c:pt>
                <c:pt idx="428">
                  <c:v>13.999633691556385</c:v>
                </c:pt>
                <c:pt idx="429">
                  <c:v>13.999639191441469</c:v>
                </c:pt>
                <c:pt idx="430">
                  <c:v>13.999644592532514</c:v>
                </c:pt>
                <c:pt idx="431">
                  <c:v>13.999649896893684</c:v>
                </c:pt>
                <c:pt idx="432">
                  <c:v>13.999655106540009</c:v>
                </c:pt>
                <c:pt idx="433">
                  <c:v>13.999660223438683</c:v>
                </c:pt>
                <c:pt idx="434">
                  <c:v>13.999665249510352</c:v>
                </c:pt>
                <c:pt idx="435">
                  <c:v>13.999670186630334</c:v>
                </c:pt>
                <c:pt idx="436">
                  <c:v>13.999675036629835</c:v>
                </c:pt>
                <c:pt idx="437">
                  <c:v>13.9996798012971</c:v>
                </c:pt>
                <c:pt idx="438">
                  <c:v>13.999684482378553</c:v>
                </c:pt>
                <c:pt idx="439">
                  <c:v>13.999689081579884</c:v>
                </c:pt>
                <c:pt idx="440">
                  <c:v>13.999693600567129</c:v>
                </c:pt>
                <c:pt idx="441">
                  <c:v>13.999698040967687</c:v>
                </c:pt>
                <c:pt idx="442">
                  <c:v>13.999702404371336</c:v>
                </c:pt>
                <c:pt idx="443">
                  <c:v>13.999706692331207</c:v>
                </c:pt>
                <c:pt idx="444">
                  <c:v>13.999710906364733</c:v>
                </c:pt>
                <c:pt idx="445">
                  <c:v>13.999715047954561</c:v>
                </c:pt>
                <c:pt idx="446">
                  <c:v>13.999719118549462</c:v>
                </c:pt>
                <c:pt idx="447">
                  <c:v>13.999723119565177</c:v>
                </c:pt>
                <c:pt idx="448">
                  <c:v>13.999727052385285</c:v>
                </c:pt>
                <c:pt idx="449">
                  <c:v>13.99973091836201</c:v>
                </c:pt>
                <c:pt idx="450">
                  <c:v>13.999734718817013</c:v>
                </c:pt>
                <c:pt idx="451">
                  <c:v>13.999738455042189</c:v>
                </c:pt>
                <c:pt idx="452">
                  <c:v>13.999742128300388</c:v>
                </c:pt>
                <c:pt idx="453">
                  <c:v>13.999745739826178</c:v>
                </c:pt>
                <c:pt idx="454">
                  <c:v>13.999749290826529</c:v>
                </c:pt>
                <c:pt idx="455">
                  <c:v>13.99975278248152</c:v>
                </c:pt>
                <c:pt idx="456">
                  <c:v>13.999756215945023</c:v>
                </c:pt>
                <c:pt idx="457">
                  <c:v>13.99975959234532</c:v>
                </c:pt>
                <c:pt idx="458">
                  <c:v>13.999762912785773</c:v>
                </c:pt>
                <c:pt idx="459">
                  <c:v>13.999766178345432</c:v>
                </c:pt>
                <c:pt idx="460">
                  <c:v>13.999769390079624</c:v>
                </c:pt>
                <c:pt idx="461">
                  <c:v>13.999772549020557</c:v>
                </c:pt>
                <c:pt idx="462">
                  <c:v>13.999775656177874</c:v>
                </c:pt>
                <c:pt idx="463">
                  <c:v>13.999778712539209</c:v>
                </c:pt>
                <c:pt idx="464">
                  <c:v>13.999781719070736</c:v>
                </c:pt>
                <c:pt idx="465">
                  <c:v>13.999784676717672</c:v>
                </c:pt>
                <c:pt idx="466">
                  <c:v>13.999787586404814</c:v>
                </c:pt>
                <c:pt idx="467">
                  <c:v>13.999790449037002</c:v>
                </c:pt>
                <c:pt idx="468">
                  <c:v>13.999793265499633</c:v>
                </c:pt>
                <c:pt idx="469">
                  <c:v>13.999796036659106</c:v>
                </c:pt>
                <c:pt idx="470">
                  <c:v>13.999798763363293</c:v>
                </c:pt>
                <c:pt idx="471">
                  <c:v>13.999801446441982</c:v>
                </c:pt>
                <c:pt idx="472">
                  <c:v>13.9998040867073</c:v>
                </c:pt>
                <c:pt idx="473">
                  <c:v>13.999806684954148</c:v>
                </c:pt>
                <c:pt idx="474">
                  <c:v>13.999809241960602</c:v>
                </c:pt>
                <c:pt idx="475">
                  <c:v>13.999811758488317</c:v>
                </c:pt>
                <c:pt idx="476">
                  <c:v>13.999814235282916</c:v>
                </c:pt>
                <c:pt idx="477">
                  <c:v>13.999816673074363</c:v>
                </c:pt>
                <c:pt idx="478">
                  <c:v>13.99981907257734</c:v>
                </c:pt>
                <c:pt idx="479">
                  <c:v>13.999821434491597</c:v>
                </c:pt>
                <c:pt idx="480">
                  <c:v>13.999823759502309</c:v>
                </c:pt>
                <c:pt idx="481">
                  <c:v>13.999826048280418</c:v>
                </c:pt>
                <c:pt idx="482">
                  <c:v>13.999828301482957</c:v>
                </c:pt>
                <c:pt idx="483">
                  <c:v>13.999830519753381</c:v>
                </c:pt>
                <c:pt idx="484">
                  <c:v>13.999832703721877</c:v>
                </c:pt>
                <c:pt idx="485">
                  <c:v>13.999834854005671</c:v>
                </c:pt>
                <c:pt idx="486">
                  <c:v>13.999836971209335</c:v>
                </c:pt>
                <c:pt idx="487">
                  <c:v>13.999839055925065</c:v>
                </c:pt>
                <c:pt idx="488">
                  <c:v>13.999841108732976</c:v>
                </c:pt>
                <c:pt idx="489">
                  <c:v>13.999843130201372</c:v>
                </c:pt>
                <c:pt idx="490">
                  <c:v>13.999845120887025</c:v>
                </c:pt>
                <c:pt idx="491">
                  <c:v>13.999847081335421</c:v>
                </c:pt>
                <c:pt idx="492">
                  <c:v>13.999849012081038</c:v>
                </c:pt>
                <c:pt idx="493">
                  <c:v>13.999850913647574</c:v>
                </c:pt>
                <c:pt idx="494">
                  <c:v>13.999852786548209</c:v>
                </c:pt>
                <c:pt idx="495">
                  <c:v>13.999854631285828</c:v>
                </c:pt>
                <c:pt idx="496">
                  <c:v>13.999856448353269</c:v>
                </c:pt>
                <c:pt idx="497">
                  <c:v>13.999858238233523</c:v>
                </c:pt>
                <c:pt idx="498">
                  <c:v>13.999860001399986</c:v>
                </c:pt>
                <c:pt idx="499">
                  <c:v>13.999861738316646</c:v>
                </c:pt>
                <c:pt idx="500">
                  <c:v>13.999863449438303</c:v>
                </c:pt>
                <c:pt idx="501">
                  <c:v>13.999865135210786</c:v>
                </c:pt>
                <c:pt idx="502">
                  <c:v>13.999866796071123</c:v>
                </c:pt>
                <c:pt idx="503">
                  <c:v>13.999868432447769</c:v>
                </c:pt>
                <c:pt idx="504">
                  <c:v>13.999870044760765</c:v>
                </c:pt>
                <c:pt idx="505">
                  <c:v>13.999871633421947</c:v>
                </c:pt>
                <c:pt idx="506">
                  <c:v>13.999873198835102</c:v>
                </c:pt>
                <c:pt idx="507">
                  <c:v>13.999874741396169</c:v>
                </c:pt>
                <c:pt idx="508">
                  <c:v>13.999876261493403</c:v>
                </c:pt>
                <c:pt idx="509">
                  <c:v>13.999877759507527</c:v>
                </c:pt>
                <c:pt idx="510">
                  <c:v>13.999879235811909</c:v>
                </c:pt>
                <c:pt idx="511">
                  <c:v>13.999880690772729</c:v>
                </c:pt>
                <c:pt idx="512">
                  <c:v>13.999882124749119</c:v>
                </c:pt>
                <c:pt idx="513">
                  <c:v>13.999883538093318</c:v>
                </c:pt>
                <c:pt idx="514">
                  <c:v>13.999884931150836</c:v>
                </c:pt>
                <c:pt idx="515">
                  <c:v>13.999886304260574</c:v>
                </c:pt>
                <c:pt idx="516">
                  <c:v>13.999887657754982</c:v>
                </c:pt>
                <c:pt idx="517">
                  <c:v>13.999888991960196</c:v>
                </c:pt>
                <c:pt idx="518">
                  <c:v>13.999890307196168</c:v>
                </c:pt>
                <c:pt idx="519">
                  <c:v>13.999891603776794</c:v>
                </c:pt>
                <c:pt idx="520">
                  <c:v>13.999892882010061</c:v>
                </c:pt>
                <c:pt idx="521">
                  <c:v>13.999894142198141</c:v>
                </c:pt>
                <c:pt idx="522">
                  <c:v>13.999895384637545</c:v>
                </c:pt>
                <c:pt idx="523">
                  <c:v>13.999896609619228</c:v>
                </c:pt>
                <c:pt idx="524">
                  <c:v>13.999897817428698</c:v>
                </c:pt>
                <c:pt idx="525">
                  <c:v>13.999899008346148</c:v>
                </c:pt>
                <c:pt idx="526">
                  <c:v>13.999900182646558</c:v>
                </c:pt>
                <c:pt idx="527">
                  <c:v>13.999901340599793</c:v>
                </c:pt>
                <c:pt idx="528">
                  <c:v>13.999902482470738</c:v>
                </c:pt>
                <c:pt idx="529">
                  <c:v>13.99990360851937</c:v>
                </c:pt>
                <c:pt idx="530">
                  <c:v>13.999904719000881</c:v>
                </c:pt>
                <c:pt idx="531">
                  <c:v>13.999905814165768</c:v>
                </c:pt>
                <c:pt idx="532">
                  <c:v>13.999906894259935</c:v>
                </c:pt>
                <c:pt idx="533">
                  <c:v>13.999907959524776</c:v>
                </c:pt>
                <c:pt idx="534">
                  <c:v>13.999909010197291</c:v>
                </c:pt>
                <c:pt idx="535">
                  <c:v>13.999910046510143</c:v>
                </c:pt>
                <c:pt idx="536">
                  <c:v>13.999911068691775</c:v>
                </c:pt>
                <c:pt idx="537">
                  <c:v>13.999912076966492</c:v>
                </c:pt>
                <c:pt idx="538">
                  <c:v>13.999913071554527</c:v>
                </c:pt>
                <c:pt idx="539">
                  <c:v>13.999914052672146</c:v>
                </c:pt>
                <c:pt idx="540">
                  <c:v>13.999915020531711</c:v>
                </c:pt>
                <c:pt idx="541">
                  <c:v>13.99991597534177</c:v>
                </c:pt>
                <c:pt idx="542">
                  <c:v>13.999916917307127</c:v>
                </c:pt>
                <c:pt idx="543">
                  <c:v>13.999917846628929</c:v>
                </c:pt>
                <c:pt idx="544">
                  <c:v>13.999918763504724</c:v>
                </c:pt>
                <c:pt idx="545">
                  <c:v>13.999919668128541</c:v>
                </c:pt>
                <c:pt idx="546">
                  <c:v>13.999920560690958</c:v>
                </c:pt>
                <c:pt idx="547">
                  <c:v>13.999921441379184</c:v>
                </c:pt>
                <c:pt idx="548">
                  <c:v>13.9999223103771</c:v>
                </c:pt>
                <c:pt idx="549">
                  <c:v>13.999923167865347</c:v>
                </c:pt>
                <c:pt idx="550">
                  <c:v>13.999924014021381</c:v>
                </c:pt>
                <c:pt idx="551">
                  <c:v>13.999924849019543</c:v>
                </c:pt>
                <c:pt idx="552">
                  <c:v>13.999925673031106</c:v>
                </c:pt>
                <c:pt idx="553">
                  <c:v>13.999926486224355</c:v>
                </c:pt>
                <c:pt idx="554">
                  <c:v>13.999927288764628</c:v>
                </c:pt>
                <c:pt idx="555">
                  <c:v>13.999928080814389</c:v>
                </c:pt>
                <c:pt idx="556">
                  <c:v>13.999928862533265</c:v>
                </c:pt>
                <c:pt idx="557">
                  <c:v>13.999929634078123</c:v>
                </c:pt>
                <c:pt idx="558">
                  <c:v>13.999930395603116</c:v>
                </c:pt>
                <c:pt idx="559">
                  <c:v>13.999931147259721</c:v>
                </c:pt>
                <c:pt idx="560">
                  <c:v>13.999931889196814</c:v>
                </c:pt>
                <c:pt idx="561">
                  <c:v>13.999932621560705</c:v>
                </c:pt>
                <c:pt idx="562">
                  <c:v>13.999933344495197</c:v>
                </c:pt>
                <c:pt idx="563">
                  <c:v>13.999934058141625</c:v>
                </c:pt>
                <c:pt idx="564">
                  <c:v>13.99993476263891</c:v>
                </c:pt>
                <c:pt idx="565">
                  <c:v>13.9999354581236</c:v>
                </c:pt>
                <c:pt idx="566">
                  <c:v>13.999936144729924</c:v>
                </c:pt>
                <c:pt idx="567">
                  <c:v>13.999936822589831</c:v>
                </c:pt>
                <c:pt idx="568">
                  <c:v>13.999937491833029</c:v>
                </c:pt>
                <c:pt idx="569">
                  <c:v>13.999938152587035</c:v>
                </c:pt>
                <c:pt idx="570">
                  <c:v>13.999938804977218</c:v>
                </c:pt>
                <c:pt idx="571">
                  <c:v>13.999939449126824</c:v>
                </c:pt>
                <c:pt idx="572">
                  <c:v>13.999940085157043</c:v>
                </c:pt>
                <c:pt idx="573">
                  <c:v>13.999940713187019</c:v>
                </c:pt>
                <c:pt idx="574">
                  <c:v>13.999941333333911</c:v>
                </c:pt>
                <c:pt idx="575">
                  <c:v>13.999941945712918</c:v>
                </c:pt>
                <c:pt idx="576">
                  <c:v>13.999942550437316</c:v>
                </c:pt>
                <c:pt idx="577">
                  <c:v>13.999943147618502</c:v>
                </c:pt>
                <c:pt idx="578">
                  <c:v>13.999943737366024</c:v>
                </c:pt>
                <c:pt idx="579">
                  <c:v>13.999944319787611</c:v>
                </c:pt>
                <c:pt idx="580">
                  <c:v>13.999944894989216</c:v>
                </c:pt>
                <c:pt idx="581">
                  <c:v>13.999945463075044</c:v>
                </c:pt>
                <c:pt idx="582">
                  <c:v>13.999946024147581</c:v>
                </c:pt>
                <c:pt idx="583">
                  <c:v>13.999946578307629</c:v>
                </c:pt>
                <c:pt idx="584">
                  <c:v>13.99994712565435</c:v>
                </c:pt>
                <c:pt idx="585">
                  <c:v>13.999947666285262</c:v>
                </c:pt>
                <c:pt idx="586">
                  <c:v>13.999948200296314</c:v>
                </c:pt>
                <c:pt idx="587">
                  <c:v>13.999948727781875</c:v>
                </c:pt>
                <c:pt idx="588">
                  <c:v>13.999949248834787</c:v>
                </c:pt>
                <c:pt idx="589">
                  <c:v>13.999949763546381</c:v>
                </c:pt>
                <c:pt idx="590">
                  <c:v>13.999950272006517</c:v>
                </c:pt>
                <c:pt idx="591">
                  <c:v>13.999950774303594</c:v>
                </c:pt>
                <c:pt idx="592">
                  <c:v>13.999951270524592</c:v>
                </c:pt>
                <c:pt idx="593">
                  <c:v>13.999951760755083</c:v>
                </c:pt>
                <c:pt idx="594">
                  <c:v>13.999952245079276</c:v>
                </c:pt>
                <c:pt idx="595">
                  <c:v>13.999952723580018</c:v>
                </c:pt>
                <c:pt idx="596">
                  <c:v>13.999953196338835</c:v>
                </c:pt>
                <c:pt idx="597">
                  <c:v>13.999953663435955</c:v>
                </c:pt>
                <c:pt idx="598">
                  <c:v>13.999954124950323</c:v>
                </c:pt>
                <c:pt idx="599">
                  <c:v>13.999954580959633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91-45FD-921C-4D5068A8C45D}"/>
            </c:ext>
          </c:extLst>
        </c:ser>
        <c:ser>
          <c:idx val="3"/>
          <c:order val="4"/>
          <c:tx>
            <c:strRef>
              <c:f>'leaf surface model'!$F$3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model'!$F$4:$F$603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1.4257812360763559E-7</c:v>
                </c:pt>
                <c:pt idx="125">
                  <c:v>4.5624985742191978E-6</c:v>
                </c:pt>
                <c:pt idx="126">
                  <c:v>3.4646402157463628E-5</c:v>
                </c:pt>
                <c:pt idx="127">
                  <c:v>1.4599854001459993E-4</c:v>
                </c:pt>
                <c:pt idx="128">
                  <c:v>4.4554304373035491E-4</c:v>
                </c:pt>
                <c:pt idx="129">
                  <c:v>1.1086033154357341E-3</c:v>
                </c:pt>
                <c:pt idx="130">
                  <c:v>2.3959173029090811E-3</c:v>
                </c:pt>
                <c:pt idx="131">
                  <c:v>4.6705054382597594E-3</c:v>
                </c:pt>
                <c:pt idx="132">
                  <c:v>8.4142436262511101E-3</c:v>
                </c:pt>
                <c:pt idx="133">
                  <c:v>1.4243902439024391E-2</c:v>
                </c:pt>
                <c:pt idx="134">
                  <c:v>2.2926291970233426E-2</c:v>
                </c:pt>
                <c:pt idx="135">
                  <c:v>3.539199744620572E-2</c:v>
                </c:pt>
                <c:pt idx="136">
                  <c:v>5.2747003971235447E-2</c:v>
                </c:pt>
                <c:pt idx="137">
                  <c:v>7.6281293841999193E-2</c:v>
                </c:pt>
                <c:pt idx="138">
                  <c:v>0.10747326648692859</c:v>
                </c:pt>
                <c:pt idx="139">
                  <c:v>0.14798859676908466</c:v>
                </c:pt>
                <c:pt idx="140">
                  <c:v>0.19967193944410844</c:v>
                </c:pt>
                <c:pt idx="141">
                  <c:v>0.2645297447200089</c:v>
                </c:pt>
                <c:pt idx="142">
                  <c:v>0.34470242261775963</c:v>
                </c:pt>
                <c:pt idx="143">
                  <c:v>0.44242424242424239</c:v>
                </c:pt>
                <c:pt idx="144">
                  <c:v>0.55996974233740304</c:v>
                </c:pt>
                <c:pt idx="145">
                  <c:v>0.69958611160616158</c:v>
                </c:pt>
                <c:pt idx="146">
                  <c:v>0.86341202956442564</c:v>
                </c:pt>
                <c:pt idx="147">
                  <c:v>1.0533847980997624</c:v>
                </c:pt>
                <c:pt idx="148">
                  <c:v>1.2711392193463906</c:v>
                </c:pt>
                <c:pt idx="149">
                  <c:v>1.5179034036132015</c:v>
                </c:pt>
                <c:pt idx="150">
                  <c:v>1.7943983167225717</c:v>
                </c:pt>
                <c:pt idx="151">
                  <c:v>2.1007490989409874</c:v>
                </c:pt>
                <c:pt idx="152">
                  <c:v>2.4364166947947088</c:v>
                </c:pt>
                <c:pt idx="153">
                  <c:v>2.8001578531965268</c:v>
                </c:pt>
                <c:pt idx="154">
                  <c:v>3.1900199414403598</c:v>
                </c:pt>
                <c:pt idx="155">
                  <c:v>3.6033743070619439</c:v>
                </c:pt>
                <c:pt idx="156">
                  <c:v>4.0369883863607168</c:v>
                </c:pt>
                <c:pt idx="157">
                  <c:v>4.4871328701299626</c:v>
                </c:pt>
                <c:pt idx="158">
                  <c:v>4.9497165910237015</c:v>
                </c:pt>
                <c:pt idx="159">
                  <c:v>5.4204389842124137</c:v>
                </c:pt>
                <c:pt idx="160">
                  <c:v>5.894948444678028</c:v>
                </c:pt>
                <c:pt idx="161">
                  <c:v>6.3689948677780279</c:v>
                </c:pt>
                <c:pt idx="162">
                  <c:v>6.8385660381123756</c:v>
                </c:pt>
                <c:pt idx="163">
                  <c:v>7.3</c:v>
                </c:pt>
                <c:pt idx="164">
                  <c:v>7.7500686205016454</c:v>
                </c:pt>
                <c:pt idx="165">
                  <c:v>8.1860307263724099</c:v>
                </c:pt>
                <c:pt idx="166">
                  <c:v>8.6056560154220598</c:v>
                </c:pt>
                <c:pt idx="167">
                  <c:v>9.0072231096605648</c:v>
                </c:pt>
                <c:pt idx="168">
                  <c:v>9.3894964984697822</c:v>
                </c:pt>
                <c:pt idx="169">
                  <c:v>9.7516877305010823</c:v>
                </c:pt>
                <c:pt idx="170">
                  <c:v>10.093406175062645</c:v>
                </c:pt>
                <c:pt idx="171">
                  <c:v>10.414604164755527</c:v>
                </c:pt>
                <c:pt idx="172">
                  <c:v>10.715520538448553</c:v>
                </c:pt>
                <c:pt idx="173">
                  <c:v>10.996625692938057</c:v>
                </c:pt>
                <c:pt idx="174">
                  <c:v>11.258570349664954</c:v>
                </c:pt>
                <c:pt idx="175">
                  <c:v>11.50213943343101</c:v>
                </c:pt>
                <c:pt idx="176">
                  <c:v>11.728211788034052</c:v>
                </c:pt>
                <c:pt idx="177">
                  <c:v>11.937725933586634</c:v>
                </c:pt>
                <c:pt idx="178">
                  <c:v>12.131651695654194</c:v>
                </c:pt>
                <c:pt idx="179">
                  <c:v>12.310967288781857</c:v>
                </c:pt>
                <c:pt idx="180">
                  <c:v>12.476641292659831</c:v>
                </c:pt>
                <c:pt idx="181">
                  <c:v>12.629618893626791</c:v>
                </c:pt>
                <c:pt idx="182">
                  <c:v>12.770811755102365</c:v>
                </c:pt>
                <c:pt idx="183">
                  <c:v>12.901090909090907</c:v>
                </c:pt>
                <c:pt idx="184">
                  <c:v>13.021282112273001</c:v>
                </c:pt>
                <c:pt idx="185">
                  <c:v>13.132163173312414</c:v>
                </c:pt>
                <c:pt idx="186">
                  <c:v>13.234462825013688</c:v>
                </c:pt>
                <c:pt idx="187">
                  <c:v>13.328860780653608</c:v>
                </c:pt>
                <c:pt idx="188">
                  <c:v>13.415988674977292</c:v>
                </c:pt>
                <c:pt idx="189">
                  <c:v>13.496431645266643</c:v>
                </c:pt>
                <c:pt idx="190">
                  <c:v>13.570730355850573</c:v>
                </c:pt>
                <c:pt idx="191">
                  <c:v>13.639383310403543</c:v>
                </c:pt>
                <c:pt idx="192">
                  <c:v>13.70284933075872</c:v>
                </c:pt>
                <c:pt idx="193">
                  <c:v>13.761550109360103</c:v>
                </c:pt>
                <c:pt idx="194">
                  <c:v>13.815872765613374</c:v>
                </c:pt>
                <c:pt idx="195">
                  <c:v>13.8661723550037</c:v>
                </c:pt>
                <c:pt idx="196">
                  <c:v>13.912774294635433</c:v>
                </c:pt>
                <c:pt idx="197">
                  <c:v>13.955976680455962</c:v>
                </c:pt>
                <c:pt idx="198">
                  <c:v>13.996052480423357</c:v>
                </c:pt>
                <c:pt idx="199">
                  <c:v>14.033251594756257</c:v>
                </c:pt>
                <c:pt idx="200">
                  <c:v>14.067802779581175</c:v>
                </c:pt>
                <c:pt idx="201">
                  <c:v>14.099915434115736</c:v>
                </c:pt>
                <c:pt idx="202">
                  <c:v>14.129781254282896</c:v>
                </c:pt>
                <c:pt idx="203">
                  <c:v>14.157575757575756</c:v>
                </c:pt>
                <c:pt idx="204">
                  <c:v>14.183459685274608</c:v>
                </c:pt>
                <c:pt idx="205">
                  <c:v>14.207580288909101</c:v>
                </c:pt>
                <c:pt idx="206">
                  <c:v>14.230072508280061</c:v>
                </c:pt>
                <c:pt idx="207">
                  <c:v>14.251060048502652</c:v>
                </c:pt>
                <c:pt idx="208">
                  <c:v>14.270656363479906</c:v>
                </c:pt>
                <c:pt idx="209">
                  <c:v>14.288965553021542</c:v>
                </c:pt>
                <c:pt idx="210">
                  <c:v>14.306083180531624</c:v>
                </c:pt>
                <c:pt idx="211">
                  <c:v>14.322097017834517</c:v>
                </c:pt>
                <c:pt idx="212">
                  <c:v>14.337087723317378</c:v>
                </c:pt>
                <c:pt idx="213">
                  <c:v>14.351129459158024</c:v>
                </c:pt>
                <c:pt idx="214">
                  <c:v>14.364290452994069</c:v>
                </c:pt>
                <c:pt idx="215">
                  <c:v>14.37663350898201</c:v>
                </c:pt>
                <c:pt idx="216">
                  <c:v>14.388216472801272</c:v>
                </c:pt>
                <c:pt idx="217">
                  <c:v>14.399092654782308</c:v>
                </c:pt>
                <c:pt idx="218">
                  <c:v>14.409311214982701</c:v>
                </c:pt>
                <c:pt idx="219">
                  <c:v>14.418917513702736</c:v>
                </c:pt>
                <c:pt idx="220">
                  <c:v>14.427953430622315</c:v>
                </c:pt>
                <c:pt idx="221">
                  <c:v>14.436457655454777</c:v>
                </c:pt>
                <c:pt idx="222">
                  <c:v>14.444465952749237</c:v>
                </c:pt>
                <c:pt idx="223">
                  <c:v>14.452011403230914</c:v>
                </c:pt>
                <c:pt idx="224">
                  <c:v>14.459124623847215</c:v>
                </c:pt>
                <c:pt idx="225">
                  <c:v>14.465833968484958</c:v>
                </c:pt>
                <c:pt idx="226">
                  <c:v>14.472165711139915</c:v>
                </c:pt>
                <c:pt idx="227">
                  <c:v>14.478144213152145</c:v>
                </c:pt>
                <c:pt idx="228">
                  <c:v>14.483792075968411</c:v>
                </c:pt>
                <c:pt idx="229">
                  <c:v>14.489130280755044</c:v>
                </c:pt>
                <c:pt idx="230">
                  <c:v>14.49417831605942</c:v>
                </c:pt>
                <c:pt idx="231">
                  <c:v>14.49895429460512</c:v>
                </c:pt>
                <c:pt idx="232">
                  <c:v>14.5034750602033</c:v>
                </c:pt>
                <c:pt idx="233">
                  <c:v>14.507756285670215</c:v>
                </c:pt>
                <c:pt idx="234">
                  <c:v>14.511812562557068</c:v>
                </c:pt>
                <c:pt idx="235">
                  <c:v>14.51565748342265</c:v>
                </c:pt>
                <c:pt idx="236">
                  <c:v>14.51930371731083</c:v>
                </c:pt>
                <c:pt idx="237">
                  <c:v>14.522763079033123</c:v>
                </c:pt>
                <c:pt idx="238">
                  <c:v>14.526046592800773</c:v>
                </c:pt>
                <c:pt idx="239">
                  <c:v>14.529164550700205</c:v>
                </c:pt>
                <c:pt idx="240">
                  <c:v>14.532126566460198</c:v>
                </c:pt>
                <c:pt idx="241">
                  <c:v>14.534941624917776</c:v>
                </c:pt>
                <c:pt idx="242">
                  <c:v>14.537618127552655</c:v>
                </c:pt>
                <c:pt idx="243">
                  <c:v>14.540163934426229</c:v>
                </c:pt>
                <c:pt idx="244">
                  <c:v>14.542586402830739</c:v>
                </c:pt>
                <c:pt idx="245">
                  <c:v>14.544892422926484</c:v>
                </c:pt>
                <c:pt idx="246">
                  <c:v>14.547088450620102</c:v>
                </c:pt>
                <c:pt idx="247">
                  <c:v>14.549180537914259</c:v>
                </c:pt>
                <c:pt idx="248">
                  <c:v>14.551174360938573</c:v>
                </c:pt>
                <c:pt idx="249">
                  <c:v>14.553075245853043</c:v>
                </c:pt>
                <c:pt idx="250">
                  <c:v>14.554888192798437</c:v>
                </c:pt>
                <c:pt idx="251">
                  <c:v>14.556617898052773</c:v>
                </c:pt>
                <c:pt idx="252">
                  <c:v>14.558268774539185</c:v>
                </c:pt>
                <c:pt idx="253">
                  <c:v>14.559844970817876</c:v>
                </c:pt>
                <c:pt idx="254">
                  <c:v>14.56135038868347</c:v>
                </c:pt>
                <c:pt idx="255">
                  <c:v>14.562788699478554</c:v>
                </c:pt>
                <c:pt idx="256">
                  <c:v>14.564163359224965</c:v>
                </c:pt>
                <c:pt idx="257">
                  <c:v>14.565477622665577</c:v>
                </c:pt>
                <c:pt idx="258">
                  <c:v>14.566734556301681</c:v>
                </c:pt>
                <c:pt idx="259">
                  <c:v>14.567937050503799</c:v>
                </c:pt>
                <c:pt idx="260">
                  <c:v>14.569087830767426</c:v>
                </c:pt>
                <c:pt idx="261">
                  <c:v>14.570189468179148</c:v>
                </c:pt>
                <c:pt idx="262">
                  <c:v>14.5712443891533</c:v>
                </c:pt>
                <c:pt idx="263">
                  <c:v>14.572254884494328</c:v>
                </c:pt>
                <c:pt idx="264">
                  <c:v>14.573223117835596</c:v>
                </c:pt>
                <c:pt idx="265">
                  <c:v>14.574151133501205</c:v>
                </c:pt>
                <c:pt idx="266">
                  <c:v>14.575040863833747</c:v>
                </c:pt>
                <c:pt idx="267">
                  <c:v>14.575894136027342</c:v>
                </c:pt>
                <c:pt idx="268">
                  <c:v>14.576712678502352</c:v>
                </c:pt>
                <c:pt idx="269">
                  <c:v>14.57749812685512</c:v>
                </c:pt>
                <c:pt idx="270">
                  <c:v>14.578252029413616</c:v>
                </c:pt>
                <c:pt idx="271">
                  <c:v>14.578975852427304</c:v>
                </c:pt>
                <c:pt idx="272">
                  <c:v>14.579670984917517</c:v>
                </c:pt>
                <c:pt idx="273">
                  <c:v>14.580338743212446</c:v>
                </c:pt>
                <c:pt idx="274">
                  <c:v>14.580980375189069</c:v>
                </c:pt>
                <c:pt idx="275">
                  <c:v>14.581597064242683</c:v>
                </c:pt>
                <c:pt idx="276">
                  <c:v>14.582189933003006</c:v>
                </c:pt>
                <c:pt idx="277">
                  <c:v>14.582760046814547</c:v>
                </c:pt>
                <c:pt idx="278">
                  <c:v>14.583308416997481</c:v>
                </c:pt>
                <c:pt idx="279">
                  <c:v>14.583836003904114</c:v>
                </c:pt>
                <c:pt idx="280">
                  <c:v>14.584343719784927</c:v>
                </c:pt>
                <c:pt idx="281">
                  <c:v>14.584832431477079</c:v>
                </c:pt>
                <c:pt idx="282">
                  <c:v>14.585302962927404</c:v>
                </c:pt>
                <c:pt idx="283">
                  <c:v>14.585756097560976</c:v>
                </c:pt>
                <c:pt idx="284">
                  <c:v>14.586192580505537</c:v>
                </c:pt>
                <c:pt idx="285">
                  <c:v>14.586613120681395</c:v>
                </c:pt>
                <c:pt idx="286">
                  <c:v>14.587018392765621</c:v>
                </c:pt>
                <c:pt idx="287">
                  <c:v>14.587409039038802</c:v>
                </c:pt>
                <c:pt idx="288">
                  <c:v>14.587785671122013</c:v>
                </c:pt>
                <c:pt idx="289">
                  <c:v>14.588148871611134</c:v>
                </c:pt>
                <c:pt idx="290">
                  <c:v>14.588499195615109</c:v>
                </c:pt>
                <c:pt idx="291">
                  <c:v>14.588837172204327</c:v>
                </c:pt>
                <c:pt idx="292">
                  <c:v>14.589163305774825</c:v>
                </c:pt>
                <c:pt idx="293">
                  <c:v>14.589478077333711</c:v>
                </c:pt>
                <c:pt idx="294">
                  <c:v>14.589781945710691</c:v>
                </c:pt>
                <c:pt idx="295">
                  <c:v>14.590075348700413</c:v>
                </c:pt>
                <c:pt idx="296">
                  <c:v>14.590358704139883</c:v>
                </c:pt>
                <c:pt idx="297">
                  <c:v>14.590632410925009</c:v>
                </c:pt>
                <c:pt idx="298">
                  <c:v>14.59089684997004</c:v>
                </c:pt>
                <c:pt idx="299">
                  <c:v>14.591152385113357</c:v>
                </c:pt>
                <c:pt idx="300">
                  <c:v>14.591399363972947</c:v>
                </c:pt>
                <c:pt idx="301">
                  <c:v>14.59163811875456</c:v>
                </c:pt>
                <c:pt idx="302">
                  <c:v>14.591868967015461</c:v>
                </c:pt>
                <c:pt idx="303">
                  <c:v>14.592092212386385</c:v>
                </c:pt>
                <c:pt idx="304">
                  <c:v>14.592308145254236</c:v>
                </c:pt>
                <c:pt idx="305">
                  <c:v>14.592517043407849</c:v>
                </c:pt>
                <c:pt idx="306">
                  <c:v>14.592719172648986</c:v>
                </c:pt>
                <c:pt idx="307">
                  <c:v>14.592914787370633</c:v>
                </c:pt>
                <c:pt idx="308">
                  <c:v>14.593104131104488</c:v>
                </c:pt>
                <c:pt idx="309">
                  <c:v>14.593287437039445</c:v>
                </c:pt>
                <c:pt idx="310">
                  <c:v>14.593464928512756</c:v>
                </c:pt>
                <c:pt idx="311">
                  <c:v>14.593636819475437</c:v>
                </c:pt>
                <c:pt idx="312">
                  <c:v>14.593803314933403</c:v>
                </c:pt>
                <c:pt idx="313">
                  <c:v>14.593964611365687</c:v>
                </c:pt>
                <c:pt idx="314">
                  <c:v>14.594120897121085</c:v>
                </c:pt>
                <c:pt idx="315">
                  <c:v>14.594272352794444</c:v>
                </c:pt>
                <c:pt idx="316">
                  <c:v>14.594419151583661</c:v>
                </c:pt>
                <c:pt idx="317">
                  <c:v>14.594561459628581</c:v>
                </c:pt>
                <c:pt idx="318">
                  <c:v>14.594699436332711</c:v>
                </c:pt>
                <c:pt idx="319">
                  <c:v>14.594833234668757</c:v>
                </c:pt>
                <c:pt idx="320">
                  <c:v>14.594963001468852</c:v>
                </c:pt>
                <c:pt idx="321">
                  <c:v>14.595088877700292</c:v>
                </c:pt>
                <c:pt idx="322">
                  <c:v>14.595210998727614</c:v>
                </c:pt>
                <c:pt idx="323">
                  <c:v>14.595329494561739</c:v>
                </c:pt>
                <c:pt idx="324">
                  <c:v>14.595444490096861</c:v>
                </c:pt>
                <c:pt idx="325">
                  <c:v>14.595556105335753</c:v>
                </c:pt>
                <c:pt idx="326">
                  <c:v>14.595664455604137</c:v>
                </c:pt>
                <c:pt idx="327">
                  <c:v>14.595769651754633</c:v>
                </c:pt>
                <c:pt idx="328">
                  <c:v>14.595871800360912</c:v>
                </c:pt>
                <c:pt idx="329">
                  <c:v>14.595971003902534</c:v>
                </c:pt>
                <c:pt idx="330">
                  <c:v>14.596067360940937</c:v>
                </c:pt>
                <c:pt idx="331">
                  <c:v>14.596160966287098</c:v>
                </c:pt>
                <c:pt idx="332">
                  <c:v>14.596251911161248</c:v>
                </c:pt>
                <c:pt idx="333">
                  <c:v>14.596340283345061</c:v>
                </c:pt>
                <c:pt idx="334">
                  <c:v>14.596426167326744</c:v>
                </c:pt>
                <c:pt idx="335">
                  <c:v>14.596509644439321</c:v>
                </c:pt>
                <c:pt idx="336">
                  <c:v>14.596590792992529</c:v>
                </c:pt>
                <c:pt idx="337">
                  <c:v>14.596669688398618</c:v>
                </c:pt>
                <c:pt idx="338">
                  <c:v>14.59674640329234</c:v>
                </c:pt>
                <c:pt idx="339">
                  <c:v>14.596821007645467</c:v>
                </c:pt>
                <c:pt idx="340">
                  <c:v>14.596893568876093</c:v>
                </c:pt>
                <c:pt idx="341">
                  <c:v>14.596964151952951</c:v>
                </c:pt>
                <c:pt idx="342">
                  <c:v>14.597032819495048</c:v>
                </c:pt>
                <c:pt idx="343">
                  <c:v>14.597099631866801</c:v>
                </c:pt>
                <c:pt idx="344">
                  <c:v>14.597164647268913</c:v>
                </c:pt>
                <c:pt idx="345">
                  <c:v>14.597227921825223</c:v>
                </c:pt>
                <c:pt idx="346">
                  <c:v>14.597289509665655</c:v>
                </c:pt>
                <c:pt idx="347">
                  <c:v>14.59734946300556</c:v>
                </c:pt>
                <c:pt idx="348">
                  <c:v>14.597407832221531</c:v>
                </c:pt>
                <c:pt idx="349">
                  <c:v>14.597464665923894</c:v>
                </c:pt>
                <c:pt idx="350">
                  <c:v>14.597520011026067</c:v>
                </c:pt>
                <c:pt idx="351">
                  <c:v>14.597573912810883</c:v>
                </c:pt>
                <c:pt idx="352">
                  <c:v>14.597626414994057</c:v>
                </c:pt>
                <c:pt idx="353">
                  <c:v>14.597677559784923</c:v>
                </c:pt>
                <c:pt idx="354">
                  <c:v>14.597727387944554</c:v>
                </c:pt>
                <c:pt idx="355">
                  <c:v>14.597775938841412</c:v>
                </c:pt>
                <c:pt idx="356">
                  <c:v>14.597823250504648</c:v>
                </c:pt>
                <c:pt idx="357">
                  <c:v>14.597869359675107</c:v>
                </c:pt>
                <c:pt idx="358">
                  <c:v>14.597914301854221</c:v>
                </c:pt>
                <c:pt idx="359">
                  <c:v>14.597958111350843</c:v>
                </c:pt>
                <c:pt idx="360">
                  <c:v>14.598000821326091</c:v>
                </c:pt>
                <c:pt idx="361">
                  <c:v>14.598042463836386</c:v>
                </c:pt>
                <c:pt idx="362">
                  <c:v>14.598083069874638</c:v>
                </c:pt>
                <c:pt idx="363">
                  <c:v>14.598122669409799</c:v>
                </c:pt>
                <c:pt idx="364">
                  <c:v>14.598161291424722</c:v>
                </c:pt>
                <c:pt idx="365">
                  <c:v>14.598198963952541</c:v>
                </c:pt>
                <c:pt idx="366">
                  <c:v>14.598235714111501</c:v>
                </c:pt>
                <c:pt idx="367">
                  <c:v>14.598271568138429</c:v>
                </c:pt>
                <c:pt idx="368">
                  <c:v>14.598306551420803</c:v>
                </c:pt>
                <c:pt idx="369">
                  <c:v>14.59834068852758</c:v>
                </c:pt>
                <c:pt idx="370">
                  <c:v>14.598374003238732</c:v>
                </c:pt>
                <c:pt idx="371">
                  <c:v>14.598406518573656</c:v>
                </c:pt>
                <c:pt idx="372">
                  <c:v>14.598438256818401</c:v>
                </c:pt>
                <c:pt idx="373">
                  <c:v>14.598469239551866</c:v>
                </c:pt>
                <c:pt idx="374">
                  <c:v>14.598499487670924</c:v>
                </c:pt>
                <c:pt idx="375">
                  <c:v>14.598529021414578</c:v>
                </c:pt>
                <c:pt idx="376">
                  <c:v>14.598557860387164</c:v>
                </c:pt>
                <c:pt idx="377">
                  <c:v>14.598586023580646</c:v>
                </c:pt>
                <c:pt idx="378">
                  <c:v>14.598613529396053</c:v>
                </c:pt>
                <c:pt idx="379">
                  <c:v>14.598640395664082</c:v>
                </c:pt>
                <c:pt idx="380">
                  <c:v>14.598666639664904</c:v>
                </c:pt>
                <c:pt idx="381">
                  <c:v>14.598692278147199</c:v>
                </c:pt>
                <c:pt idx="382">
                  <c:v>14.598717327346495</c:v>
                </c:pt>
                <c:pt idx="383">
                  <c:v>14.598741803002762</c:v>
                </c:pt>
                <c:pt idx="384">
                  <c:v>14.59876572037737</c:v>
                </c:pt>
                <c:pt idx="385">
                  <c:v>14.59878909426941</c:v>
                </c:pt>
                <c:pt idx="386">
                  <c:v>14.598811939031361</c:v>
                </c:pt>
                <c:pt idx="387">
                  <c:v>14.598834268584209</c:v>
                </c:pt>
                <c:pt idx="388">
                  <c:v>14.598856096431993</c:v>
                </c:pt>
                <c:pt idx="389">
                  <c:v>14.598877435675762</c:v>
                </c:pt>
                <c:pt idx="390">
                  <c:v>14.598898299027105</c:v>
                </c:pt>
                <c:pt idx="391">
                  <c:v>14.598918698821086</c:v>
                </c:pt>
                <c:pt idx="392">
                  <c:v>14.598938647028749</c:v>
                </c:pt>
                <c:pt idx="393">
                  <c:v>14.598958155269177</c:v>
                </c:pt>
                <c:pt idx="394">
                  <c:v>14.598977234821072</c:v>
                </c:pt>
                <c:pt idx="395">
                  <c:v>14.598995896633934</c:v>
                </c:pt>
                <c:pt idx="396">
                  <c:v>14.599014151338832</c:v>
                </c:pt>
                <c:pt idx="397">
                  <c:v>14.599032009258782</c:v>
                </c:pt>
                <c:pt idx="398">
                  <c:v>14.599049480418751</c:v>
                </c:pt>
                <c:pt idx="399">
                  <c:v>14.599066574555305</c:v>
                </c:pt>
                <c:pt idx="400">
                  <c:v>14.599083301125908</c:v>
                </c:pt>
                <c:pt idx="401">
                  <c:v>14.599099669317889</c:v>
                </c:pt>
                <c:pt idx="402">
                  <c:v>14.599115688057081</c:v>
                </c:pt>
                <c:pt idx="403">
                  <c:v>14.599131366016181</c:v>
                </c:pt>
                <c:pt idx="404">
                  <c:v>14.599146711622788</c:v>
                </c:pt>
                <c:pt idx="405">
                  <c:v>14.599161733067161</c:v>
                </c:pt>
                <c:pt idx="406">
                  <c:v>14.599176438309724</c:v>
                </c:pt>
                <c:pt idx="407">
                  <c:v>14.59919083508829</c:v>
                </c:pt>
                <c:pt idx="408">
                  <c:v>14.599204930925026</c:v>
                </c:pt>
                <c:pt idx="409">
                  <c:v>14.599218733133227</c:v>
                </c:pt>
                <c:pt idx="410">
                  <c:v>14.599232248823768</c:v>
                </c:pt>
                <c:pt idx="411">
                  <c:v>14.599245484911425</c:v>
                </c:pt>
                <c:pt idx="412">
                  <c:v>14.599258448120922</c:v>
                </c:pt>
                <c:pt idx="413">
                  <c:v>14.59927114499278</c:v>
                </c:pt>
                <c:pt idx="414">
                  <c:v>14.599283581888988</c:v>
                </c:pt>
                <c:pt idx="415">
                  <c:v>14.599295764998454</c:v>
                </c:pt>
                <c:pt idx="416">
                  <c:v>14.599307700342292</c:v>
                </c:pt>
                <c:pt idx="417">
                  <c:v>14.599319393778924</c:v>
                </c:pt>
                <c:pt idx="418">
                  <c:v>14.599330851008988</c:v>
                </c:pt>
                <c:pt idx="419">
                  <c:v>14.599342077580136</c:v>
                </c:pt>
                <c:pt idx="420">
                  <c:v>14.599353078891605</c:v>
                </c:pt>
                <c:pt idx="421">
                  <c:v>14.599363860198697</c:v>
                </c:pt>
                <c:pt idx="422">
                  <c:v>14.599374426617052</c:v>
                </c:pt>
                <c:pt idx="423">
                  <c:v>14.599384783126833</c:v>
                </c:pt>
                <c:pt idx="424">
                  <c:v>14.599394934576738</c:v>
                </c:pt>
                <c:pt idx="425">
                  <c:v>14.599404885687886</c:v>
                </c:pt>
                <c:pt idx="426">
                  <c:v>14.599414641057603</c:v>
                </c:pt>
                <c:pt idx="427">
                  <c:v>14.599424205163027</c:v>
                </c:pt>
                <c:pt idx="428">
                  <c:v>14.599433582364663</c:v>
                </c:pt>
                <c:pt idx="429">
                  <c:v>14.599442776909774</c:v>
                </c:pt>
                <c:pt idx="430">
                  <c:v>14.599451792935678</c:v>
                </c:pt>
                <c:pt idx="431">
                  <c:v>14.599460634472951</c:v>
                </c:pt>
                <c:pt idx="432">
                  <c:v>14.599469305448498</c:v>
                </c:pt>
                <c:pt idx="433">
                  <c:v>14.599477809688553</c:v>
                </c:pt>
                <c:pt idx="434">
                  <c:v>14.59948615092158</c:v>
                </c:pt>
                <c:pt idx="435">
                  <c:v>14.599494332781054</c:v>
                </c:pt>
                <c:pt idx="436">
                  <c:v>14.599502358808198</c:v>
                </c:pt>
                <c:pt idx="437">
                  <c:v>14.599510232454589</c:v>
                </c:pt>
                <c:pt idx="438">
                  <c:v>14.599517957084718</c:v>
                </c:pt>
                <c:pt idx="439">
                  <c:v>14.599525535978453</c:v>
                </c:pt>
                <c:pt idx="440">
                  <c:v>14.599532972333407</c:v>
                </c:pt>
                <c:pt idx="441">
                  <c:v>14.599540269267276</c:v>
                </c:pt>
                <c:pt idx="442">
                  <c:v>14.599547429820067</c:v>
                </c:pt>
                <c:pt idx="443">
                  <c:v>14.59955445695627</c:v>
                </c:pt>
                <c:pt idx="444">
                  <c:v>14.599561353566957</c:v>
                </c:pt>
                <c:pt idx="445">
                  <c:v>14.599568122471833</c:v>
                </c:pt>
                <c:pt idx="446">
                  <c:v>14.599574766421201</c:v>
                </c:pt>
                <c:pt idx="447">
                  <c:v>14.599581288097886</c:v>
                </c:pt>
                <c:pt idx="448">
                  <c:v>14.599587690119076</c:v>
                </c:pt>
                <c:pt idx="449">
                  <c:v>14.59959397503815</c:v>
                </c:pt>
                <c:pt idx="450">
                  <c:v>14.599600145346397</c:v>
                </c:pt>
                <c:pt idx="451">
                  <c:v>14.599606203474719</c:v>
                </c:pt>
                <c:pt idx="452">
                  <c:v>14.599612151795281</c:v>
                </c:pt>
                <c:pt idx="453">
                  <c:v>14.599617992623086</c:v>
                </c:pt>
                <c:pt idx="454">
                  <c:v>14.599623728217532</c:v>
                </c:pt>
                <c:pt idx="455">
                  <c:v>14.599629360783906</c:v>
                </c:pt>
                <c:pt idx="456">
                  <c:v>14.599634892474842</c:v>
                </c:pt>
                <c:pt idx="457">
                  <c:v>14.599640325391723</c:v>
                </c:pt>
                <c:pt idx="458">
                  <c:v>14.599645661586056</c:v>
                </c:pt>
                <c:pt idx="459">
                  <c:v>14.599650903060796</c:v>
                </c:pt>
                <c:pt idx="460">
                  <c:v>14.599656051771634</c:v>
                </c:pt>
                <c:pt idx="461">
                  <c:v>14.599661109628256</c:v>
                </c:pt>
                <c:pt idx="462">
                  <c:v>14.599666078495547</c:v>
                </c:pt>
                <c:pt idx="463">
                  <c:v>14.599670960194777</c:v>
                </c:pt>
                <c:pt idx="464">
                  <c:v>14.599675756504736</c:v>
                </c:pt>
                <c:pt idx="465">
                  <c:v>14.599680469162863</c:v>
                </c:pt>
                <c:pt idx="466">
                  <c:v>14.599685099866301</c:v>
                </c:pt>
                <c:pt idx="467">
                  <c:v>14.599689650272964</c:v>
                </c:pt>
                <c:pt idx="468">
                  <c:v>14.599694122002544</c:v>
                </c:pt>
                <c:pt idx="469">
                  <c:v>14.599698516637506</c:v>
                </c:pt>
                <c:pt idx="470">
                  <c:v>14.599702835724042</c:v>
                </c:pt>
                <c:pt idx="471">
                  <c:v>14.59970708077301</c:v>
                </c:pt>
                <c:pt idx="472">
                  <c:v>14.599711253260827</c:v>
                </c:pt>
                <c:pt idx="473">
                  <c:v>14.599715354630369</c:v>
                </c:pt>
                <c:pt idx="474">
                  <c:v>14.59971938629181</c:v>
                </c:pt>
                <c:pt idx="475">
                  <c:v>14.599723349623456</c:v>
                </c:pt>
                <c:pt idx="476">
                  <c:v>14.599727245972568</c:v>
                </c:pt>
                <c:pt idx="477">
                  <c:v>14.599731076656118</c:v>
                </c:pt>
                <c:pt idx="478">
                  <c:v>14.599734842961585</c:v>
                </c:pt>
                <c:pt idx="479">
                  <c:v>14.599738546147664</c:v>
                </c:pt>
                <c:pt idx="480">
                  <c:v>14.599742187445015</c:v>
                </c:pt>
                <c:pt idx="481">
                  <c:v>14.599745768056952</c:v>
                </c:pt>
                <c:pt idx="482">
                  <c:v>14.599749289160121</c:v>
                </c:pt>
                <c:pt idx="483">
                  <c:v>14.599752751905163</c:v>
                </c:pt>
                <c:pt idx="484">
                  <c:v>14.59975615741738</c:v>
                </c:pt>
                <c:pt idx="485">
                  <c:v>14.599759506797323</c:v>
                </c:pt>
                <c:pt idx="486">
                  <c:v>14.599762801121438</c:v>
                </c:pt>
                <c:pt idx="487">
                  <c:v>14.59976604144264</c:v>
                </c:pt>
                <c:pt idx="488">
                  <c:v>14.599769228790889</c:v>
                </c:pt>
                <c:pt idx="489">
                  <c:v>14.599772364173766</c:v>
                </c:pt>
                <c:pt idx="490">
                  <c:v>14.599775448577001</c:v>
                </c:pt>
                <c:pt idx="491">
                  <c:v>14.59977848296502</c:v>
                </c:pt>
                <c:pt idx="492">
                  <c:v>14.599781468281444</c:v>
                </c:pt>
                <c:pt idx="493">
                  <c:v>14.599784405449617</c:v>
                </c:pt>
                <c:pt idx="494">
                  <c:v>14.599787295373067</c:v>
                </c:pt>
                <c:pt idx="495">
                  <c:v>14.599790138936005</c:v>
                </c:pt>
                <c:pt idx="496">
                  <c:v>14.59979293700378</c:v>
                </c:pt>
                <c:pt idx="497">
                  <c:v>14.599795690423326</c:v>
                </c:pt>
                <c:pt idx="498">
                  <c:v>14.599798400023611</c:v>
                </c:pt>
                <c:pt idx="499">
                  <c:v>14.599801066616056</c:v>
                </c:pt>
                <c:pt idx="500">
                  <c:v>14.599803690994959</c:v>
                </c:pt>
                <c:pt idx="501">
                  <c:v>14.599806273937897</c:v>
                </c:pt>
                <c:pt idx="502">
                  <c:v>14.599808816206121</c:v>
                </c:pt>
                <c:pt idx="503">
                  <c:v>14.599811318544941</c:v>
                </c:pt>
                <c:pt idx="504">
                  <c:v>14.599813781684093</c:v>
                </c:pt>
                <c:pt idx="505">
                  <c:v>14.599816206338122</c:v>
                </c:pt>
                <c:pt idx="506">
                  <c:v>14.59981859320672</c:v>
                </c:pt>
                <c:pt idx="507">
                  <c:v>14.599820942975084</c:v>
                </c:pt>
                <c:pt idx="508">
                  <c:v>14.59982325631424</c:v>
                </c:pt>
                <c:pt idx="509">
                  <c:v>14.599825533881384</c:v>
                </c:pt>
                <c:pt idx="510">
                  <c:v>14.5998277763202</c:v>
                </c:pt>
                <c:pt idx="511">
                  <c:v>14.599829984261165</c:v>
                </c:pt>
                <c:pt idx="512">
                  <c:v>14.599832158321853</c:v>
                </c:pt>
                <c:pt idx="513">
                  <c:v>14.599834299107247</c:v>
                </c:pt>
                <c:pt idx="514">
                  <c:v>14.599836407210002</c:v>
                </c:pt>
                <c:pt idx="515">
                  <c:v>14.599838483210753</c:v>
                </c:pt>
                <c:pt idx="516">
                  <c:v>14.599840527678367</c:v>
                </c:pt>
                <c:pt idx="517">
                  <c:v>14.599842541170226</c:v>
                </c:pt>
                <c:pt idx="518">
                  <c:v>14.599844524232468</c:v>
                </c:pt>
                <c:pt idx="519">
                  <c:v>14.599846477400273</c:v>
                </c:pt>
                <c:pt idx="520">
                  <c:v>14.599848401198077</c:v>
                </c:pt>
                <c:pt idx="521">
                  <c:v>14.599850296139836</c:v>
                </c:pt>
                <c:pt idx="522">
                  <c:v>14.599852162729245</c:v>
                </c:pt>
                <c:pt idx="523">
                  <c:v>14.599854001459985</c:v>
                </c:pt>
                <c:pt idx="524">
                  <c:v>14.59985581281593</c:v>
                </c:pt>
                <c:pt idx="525">
                  <c:v>14.599857597271372</c:v>
                </c:pt>
                <c:pt idx="526">
                  <c:v>14.599859355291247</c:v>
                </c:pt>
                <c:pt idx="527">
                  <c:v>14.599861087331314</c:v>
                </c:pt>
                <c:pt idx="528">
                  <c:v>14.599862793838387</c:v>
                </c:pt>
                <c:pt idx="529">
                  <c:v>14.599864475250513</c:v>
                </c:pt>
                <c:pt idx="530">
                  <c:v>14.599866131997173</c:v>
                </c:pt>
                <c:pt idx="531">
                  <c:v>14.599867764499464</c:v>
                </c:pt>
                <c:pt idx="532">
                  <c:v>14.599869373170291</c:v>
                </c:pt>
                <c:pt idx="533">
                  <c:v>14.599870958414549</c:v>
                </c:pt>
                <c:pt idx="534">
                  <c:v>14.599872520629276</c:v>
                </c:pt>
                <c:pt idx="535">
                  <c:v>14.599874060203847</c:v>
                </c:pt>
                <c:pt idx="536">
                  <c:v>14.599875577520132</c:v>
                </c:pt>
                <c:pt idx="537">
                  <c:v>14.599877072952651</c:v>
                </c:pt>
                <c:pt idx="538">
                  <c:v>14.599878546868746</c:v>
                </c:pt>
                <c:pt idx="539">
                  <c:v>14.59987999962873</c:v>
                </c:pt>
                <c:pt idx="540">
                  <c:v>14.599881431586027</c:v>
                </c:pt>
                <c:pt idx="541">
                  <c:v>14.599882843087338</c:v>
                </c:pt>
                <c:pt idx="542">
                  <c:v>14.599884234472775</c:v>
                </c:pt>
                <c:pt idx="543">
                  <c:v>14.599885606076002</c:v>
                </c:pt>
                <c:pt idx="544">
                  <c:v>14.599886958224371</c:v>
                </c:pt>
                <c:pt idx="545">
                  <c:v>14.599888291239063</c:v>
                </c:pt>
                <c:pt idx="546">
                  <c:v>14.599889605435203</c:v>
                </c:pt>
                <c:pt idx="547">
                  <c:v>14.599890901122011</c:v>
                </c:pt>
                <c:pt idx="548">
                  <c:v>14.599892178602909</c:v>
                </c:pt>
                <c:pt idx="549">
                  <c:v>14.599893438175641</c:v>
                </c:pt>
                <c:pt idx="550">
                  <c:v>14.599894680132412</c:v>
                </c:pt>
                <c:pt idx="551">
                  <c:v>14.599895904759981</c:v>
                </c:pt>
                <c:pt idx="552">
                  <c:v>14.599897112339784</c:v>
                </c:pt>
                <c:pt idx="553">
                  <c:v>14.599898303148054</c:v>
                </c:pt>
                <c:pt idx="554">
                  <c:v>14.599899477455914</c:v>
                </c:pt>
                <c:pt idx="555">
                  <c:v>14.599900635529488</c:v>
                </c:pt>
                <c:pt idx="556">
                  <c:v>14.599901777630015</c:v>
                </c:pt>
                <c:pt idx="557">
                  <c:v>14.599902904013932</c:v>
                </c:pt>
                <c:pt idx="558">
                  <c:v>14.599904014932982</c:v>
                </c:pt>
                <c:pt idx="559">
                  <c:v>14.599905110634317</c:v>
                </c:pt>
                <c:pt idx="560">
                  <c:v>14.599906191360578</c:v>
                </c:pt>
                <c:pt idx="561">
                  <c:v>14.599907257349994</c:v>
                </c:pt>
                <c:pt idx="562">
                  <c:v>14.599908308836484</c:v>
                </c:pt>
                <c:pt idx="563">
                  <c:v>14.599909346049721</c:v>
                </c:pt>
                <c:pt idx="564">
                  <c:v>14.599910369215237</c:v>
                </c:pt>
                <c:pt idx="565">
                  <c:v>14.599911378554498</c:v>
                </c:pt>
                <c:pt idx="566">
                  <c:v>14.599912374284987</c:v>
                </c:pt>
                <c:pt idx="567">
                  <c:v>14.59991335662029</c:v>
                </c:pt>
                <c:pt idx="568">
                  <c:v>14.599914325770168</c:v>
                </c:pt>
                <c:pt idx="569">
                  <c:v>14.599915281940641</c:v>
                </c:pt>
                <c:pt idx="570">
                  <c:v>14.599916225334049</c:v>
                </c:pt>
                <c:pt idx="571">
                  <c:v>14.599917156149143</c:v>
                </c:pt>
                <c:pt idx="572">
                  <c:v>14.599918074581149</c:v>
                </c:pt>
                <c:pt idx="573">
                  <c:v>14.599918980821833</c:v>
                </c:pt>
                <c:pt idx="574">
                  <c:v>14.599919875059577</c:v>
                </c:pt>
                <c:pt idx="575">
                  <c:v>14.599920757479442</c:v>
                </c:pt>
                <c:pt idx="576">
                  <c:v>14.599921628263235</c:v>
                </c:pt>
                <c:pt idx="577">
                  <c:v>14.599922487589582</c:v>
                </c:pt>
                <c:pt idx="578">
                  <c:v>14.599923335633971</c:v>
                </c:pt>
                <c:pt idx="579">
                  <c:v>14.599924172568826</c:v>
                </c:pt>
                <c:pt idx="580">
                  <c:v>14.599924998563576</c:v>
                </c:pt>
                <c:pt idx="581">
                  <c:v>14.59992581378469</c:v>
                </c:pt>
                <c:pt idx="582">
                  <c:v>14.599926618395758</c:v>
                </c:pt>
                <c:pt idx="583">
                  <c:v>14.599927412557534</c:v>
                </c:pt>
                <c:pt idx="584">
                  <c:v>14.599928196427994</c:v>
                </c:pt>
                <c:pt idx="585">
                  <c:v>14.599928970162392</c:v>
                </c:pt>
                <c:pt idx="586">
                  <c:v>14.599929733913307</c:v>
                </c:pt>
                <c:pt idx="587">
                  <c:v>14.599930487830706</c:v>
                </c:pt>
                <c:pt idx="588">
                  <c:v>14.59993123206198</c:v>
                </c:pt>
                <c:pt idx="589">
                  <c:v>14.599931966752006</c:v>
                </c:pt>
                <c:pt idx="590">
                  <c:v>14.599932692043183</c:v>
                </c:pt>
                <c:pt idx="591">
                  <c:v>14.599933408075492</c:v>
                </c:pt>
                <c:pt idx="592">
                  <c:v>14.599934114986539</c:v>
                </c:pt>
                <c:pt idx="593">
                  <c:v>14.599934812911586</c:v>
                </c:pt>
                <c:pt idx="594">
                  <c:v>14.599935501983623</c:v>
                </c:pt>
                <c:pt idx="595">
                  <c:v>14.599936182333384</c:v>
                </c:pt>
                <c:pt idx="596">
                  <c:v>14.599936854089401</c:v>
                </c:pt>
                <c:pt idx="597">
                  <c:v>14.599937517378059</c:v>
                </c:pt>
                <c:pt idx="598">
                  <c:v>14.599938172323606</c:v>
                </c:pt>
                <c:pt idx="599">
                  <c:v>14.599938819048221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91-45FD-921C-4D5068A8C45D}"/>
            </c:ext>
          </c:extLst>
        </c:ser>
        <c:ser>
          <c:idx val="4"/>
          <c:order val="5"/>
          <c:tx>
            <c:strRef>
              <c:f>'leaf surface model'!$G$3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model'!$G$4:$G$603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1.171874988555909E-7</c:v>
                </c:pt>
                <c:pt idx="150">
                  <c:v>3.7499988281253686E-6</c:v>
                </c:pt>
                <c:pt idx="151">
                  <c:v>2.847649492394271E-5</c:v>
                </c:pt>
                <c:pt idx="152">
                  <c:v>1.1999880001199995E-4</c:v>
                </c:pt>
                <c:pt idx="153">
                  <c:v>3.6619976197015472E-4</c:v>
                </c:pt>
                <c:pt idx="154">
                  <c:v>9.1118080720745272E-4</c:v>
                </c:pt>
                <c:pt idx="155">
                  <c:v>1.9692470982814367E-3</c:v>
                </c:pt>
                <c:pt idx="156">
                  <c:v>3.8387715930902132E-3</c:v>
                </c:pt>
                <c:pt idx="157">
                  <c:v>6.9158166791105022E-3</c:v>
                </c:pt>
                <c:pt idx="158">
                  <c:v>1.1707317073170732E-2</c:v>
                </c:pt>
                <c:pt idx="159">
                  <c:v>1.8843527646767201E-2</c:v>
                </c:pt>
                <c:pt idx="160">
                  <c:v>2.9089312969484155E-2</c:v>
                </c:pt>
                <c:pt idx="161">
                  <c:v>4.3353701894166118E-2</c:v>
                </c:pt>
                <c:pt idx="162">
                  <c:v>6.2696953842739073E-2</c:v>
                </c:pt>
                <c:pt idx="163">
                  <c:v>8.8334191633091988E-2</c:v>
                </c:pt>
                <c:pt idx="164">
                  <c:v>0.1216344630978778</c:v>
                </c:pt>
                <c:pt idx="165">
                  <c:v>0.16411392283077406</c:v>
                </c:pt>
                <c:pt idx="166">
                  <c:v>0.21742170798904839</c:v>
                </c:pt>
                <c:pt idx="167">
                  <c:v>0.28331705968582982</c:v>
                </c:pt>
                <c:pt idx="168">
                  <c:v>0.36363636363636365</c:v>
                </c:pt>
                <c:pt idx="169">
                  <c:v>0.4602491032910162</c:v>
                </c:pt>
                <c:pt idx="170">
                  <c:v>0.57500228351191363</c:v>
                </c:pt>
                <c:pt idx="171">
                  <c:v>0.709653722929665</c:v>
                </c:pt>
                <c:pt idx="172">
                  <c:v>0.86579572446555819</c:v>
                </c:pt>
                <c:pt idx="173">
                  <c:v>1.0447719611066224</c:v>
                </c:pt>
                <c:pt idx="174">
                  <c:v>1.247591838586193</c:v>
                </c:pt>
                <c:pt idx="175">
                  <c:v>1.4748479315527987</c:v>
                </c:pt>
                <c:pt idx="176">
                  <c:v>1.7266430950199898</c:v>
                </c:pt>
                <c:pt idx="177">
                  <c:v>2.0025342696942809</c:v>
                </c:pt>
                <c:pt idx="178">
                  <c:v>2.3014996053670087</c:v>
                </c:pt>
                <c:pt idx="179">
                  <c:v>2.6219341984441313</c:v>
                </c:pt>
                <c:pt idx="180">
                  <c:v>2.9616775126536528</c:v>
                </c:pt>
                <c:pt idx="181">
                  <c:v>3.3180726463238766</c:v>
                </c:pt>
                <c:pt idx="182">
                  <c:v>3.6880544138054487</c:v>
                </c:pt>
                <c:pt idx="183">
                  <c:v>4.0682602118003031</c:v>
                </c:pt>
                <c:pt idx="184">
                  <c:v>4.4551553294896555</c:v>
                </c:pt>
                <c:pt idx="185">
                  <c:v>4.8451631052148176</c:v>
                </c:pt>
                <c:pt idx="186">
                  <c:v>5.2347903022833107</c:v>
                </c:pt>
                <c:pt idx="187">
                  <c:v>5.6207392094074322</c:v>
                </c:pt>
                <c:pt idx="188">
                  <c:v>6</c:v>
                </c:pt>
                <c:pt idx="189">
                  <c:v>6.3699194141109414</c:v>
                </c:pt>
                <c:pt idx="190">
                  <c:v>6.7282444326348578</c:v>
                </c:pt>
                <c:pt idx="191">
                  <c:v>7.0731419304838843</c:v>
                </c:pt>
                <c:pt idx="192">
                  <c:v>7.403197076433341</c:v>
                </c:pt>
                <c:pt idx="193">
                  <c:v>7.7173943823039304</c:v>
                </c:pt>
                <c:pt idx="194">
                  <c:v>8.0150858058913013</c:v>
                </c:pt>
                <c:pt idx="195">
                  <c:v>8.2959502808734058</c:v>
                </c:pt>
                <c:pt idx="196">
                  <c:v>8.5599486285661861</c:v>
                </c:pt>
                <c:pt idx="197">
                  <c:v>8.8072771548892206</c:v>
                </c:pt>
                <c:pt idx="198">
                  <c:v>9.038322487346349</c:v>
                </c:pt>
                <c:pt idx="199">
                  <c:v>9.2536194654780441</c:v>
                </c:pt>
                <c:pt idx="200">
                  <c:v>9.4538132329569944</c:v>
                </c:pt>
                <c:pt idx="201">
                  <c:v>9.639626127151276</c:v>
                </c:pt>
                <c:pt idx="202">
                  <c:v>9.8118295344547679</c:v>
                </c:pt>
                <c:pt idx="203">
                  <c:v>9.9712205717705693</c:v>
                </c:pt>
                <c:pt idx="204">
                  <c:v>10.118603251053582</c:v>
                </c:pt>
                <c:pt idx="205">
                  <c:v>10.254773665199862</c:v>
                </c:pt>
                <c:pt idx="206">
                  <c:v>10.380508679693252</c:v>
                </c:pt>
                <c:pt idx="207">
                  <c:v>10.49655760693345</c:v>
                </c:pt>
                <c:pt idx="208">
                  <c:v>10.603636363636364</c:v>
                </c:pt>
                <c:pt idx="209">
                  <c:v>10.702423653923015</c:v>
                </c:pt>
                <c:pt idx="210">
                  <c:v>10.793558772585547</c:v>
                </c:pt>
                <c:pt idx="211">
                  <c:v>10.877640678093442</c:v>
                </c:pt>
                <c:pt idx="212">
                  <c:v>10.955228038893377</c:v>
                </c:pt>
                <c:pt idx="213">
                  <c:v>11.026840006830652</c:v>
                </c:pt>
                <c:pt idx="214">
                  <c:v>11.092957516657515</c:v>
                </c:pt>
                <c:pt idx="215">
                  <c:v>11.15402495001417</c:v>
                </c:pt>
                <c:pt idx="216">
                  <c:v>11.210452035948117</c:v>
                </c:pt>
                <c:pt idx="217">
                  <c:v>11.262615888294839</c:v>
                </c:pt>
                <c:pt idx="218">
                  <c:v>11.310863103583646</c:v>
                </c:pt>
                <c:pt idx="219">
                  <c:v>11.355511862147978</c:v>
                </c:pt>
                <c:pt idx="220">
                  <c:v>11.396853990414</c:v>
                </c:pt>
                <c:pt idx="221">
                  <c:v>11.435156954494877</c:v>
                </c:pt>
                <c:pt idx="222">
                  <c:v>11.470665764758325</c:v>
                </c:pt>
                <c:pt idx="223">
                  <c:v>11.503604778430157</c:v>
                </c:pt>
                <c:pt idx="224">
                  <c:v>11.534179392950348</c:v>
                </c:pt>
                <c:pt idx="225">
                  <c:v>11.56257762705302</c:v>
                </c:pt>
                <c:pt idx="226">
                  <c:v>11.588971589684167</c:v>
                </c:pt>
                <c:pt idx="227">
                  <c:v>11.613518839136626</c:v>
                </c:pt>
                <c:pt idx="228">
                  <c:v>11.636363636363637</c:v>
                </c:pt>
                <c:pt idx="229">
                  <c:v>11.657638097485981</c:v>
                </c:pt>
                <c:pt idx="230">
                  <c:v>11.677463251158166</c:v>
                </c:pt>
                <c:pt idx="231">
                  <c:v>11.69595000680553</c:v>
                </c:pt>
                <c:pt idx="232">
                  <c:v>11.713200039865193</c:v>
                </c:pt>
                <c:pt idx="233">
                  <c:v>11.729306600120472</c:v>
                </c:pt>
                <c:pt idx="234">
                  <c:v>11.744355249058803</c:v>
                </c:pt>
                <c:pt idx="235">
                  <c:v>11.758424531943801</c:v>
                </c:pt>
                <c:pt idx="236">
                  <c:v>11.771586590000974</c:v>
                </c:pt>
                <c:pt idx="237">
                  <c:v>11.783907717795104</c:v>
                </c:pt>
                <c:pt idx="238">
                  <c:v>11.795448870540842</c:v>
                </c:pt>
                <c:pt idx="239">
                  <c:v>11.806266125748552</c:v>
                </c:pt>
                <c:pt idx="240">
                  <c:v>11.816411103272886</c:v>
                </c:pt>
                <c:pt idx="241">
                  <c:v>11.825931347507895</c:v>
                </c:pt>
                <c:pt idx="242">
                  <c:v>11.83487067516354</c:v>
                </c:pt>
                <c:pt idx="243">
                  <c:v>11.843269491766604</c:v>
                </c:pt>
                <c:pt idx="244">
                  <c:v>11.851165079755672</c:v>
                </c:pt>
                <c:pt idx="245">
                  <c:v>11.858591860785465</c:v>
                </c:pt>
                <c:pt idx="246">
                  <c:v>11.865581634620366</c:v>
                </c:pt>
                <c:pt idx="247">
                  <c:v>11.872163796780194</c:v>
                </c:pt>
                <c:pt idx="248">
                  <c:v>11.878365536902121</c:v>
                </c:pt>
                <c:pt idx="249">
                  <c:v>11.884212019600451</c:v>
                </c:pt>
                <c:pt idx="250">
                  <c:v>11.889726549439692</c:v>
                </c:pt>
                <c:pt idx="251">
                  <c:v>11.894930721484862</c:v>
                </c:pt>
                <c:pt idx="252">
                  <c:v>11.899844558755188</c:v>
                </c:pt>
                <c:pt idx="253">
                  <c:v>11.904486637782256</c:v>
                </c:pt>
                <c:pt idx="254">
                  <c:v>11.908874203360309</c:v>
                </c:pt>
                <c:pt idx="255">
                  <c:v>11.913023273473495</c:v>
                </c:pt>
                <c:pt idx="256">
                  <c:v>11.91694873529188</c:v>
                </c:pt>
                <c:pt idx="257">
                  <c:v>11.920664433043809</c:v>
                </c:pt>
                <c:pt idx="258">
                  <c:v>11.924183248496067</c:v>
                </c:pt>
                <c:pt idx="259">
                  <c:v>11.927517174704439</c:v>
                </c:pt>
                <c:pt idx="260">
                  <c:v>11.930677383635055</c:v>
                </c:pt>
                <c:pt idx="261">
                  <c:v>11.933674288200683</c:v>
                </c:pt>
                <c:pt idx="262">
                  <c:v>11.936517599205306</c:v>
                </c:pt>
                <c:pt idx="263">
                  <c:v>11.93921637764447</c:v>
                </c:pt>
                <c:pt idx="264">
                  <c:v>11.941779082767292</c:v>
                </c:pt>
                <c:pt idx="265">
                  <c:v>11.944213616268655</c:v>
                </c:pt>
                <c:pt idx="266">
                  <c:v>11.946527362946117</c:v>
                </c:pt>
                <c:pt idx="267">
                  <c:v>11.948727228125469</c:v>
                </c:pt>
                <c:pt idx="268">
                  <c:v>11.950819672131146</c:v>
                </c:pt>
                <c:pt idx="269">
                  <c:v>11.952810742052662</c:v>
                </c:pt>
                <c:pt idx="270">
                  <c:v>11.954706101035466</c:v>
                </c:pt>
                <c:pt idx="271">
                  <c:v>11.956511055304194</c:v>
                </c:pt>
                <c:pt idx="272">
                  <c:v>11.95823057910761</c:v>
                </c:pt>
                <c:pt idx="273">
                  <c:v>11.959869337757732</c:v>
                </c:pt>
                <c:pt idx="274">
                  <c:v>11.96143170892031</c:v>
                </c:pt>
                <c:pt idx="275">
                  <c:v>11.962921802300086</c:v>
                </c:pt>
                <c:pt idx="276">
                  <c:v>11.964343477851594</c:v>
                </c:pt>
                <c:pt idx="277">
                  <c:v>11.965700362634946</c:v>
                </c:pt>
                <c:pt idx="278">
                  <c:v>11.966995866425652</c:v>
                </c:pt>
                <c:pt idx="279">
                  <c:v>11.968233196178195</c:v>
                </c:pt>
                <c:pt idx="280">
                  <c:v>11.969415369434429</c:v>
                </c:pt>
                <c:pt idx="281">
                  <c:v>11.970545226760246</c:v>
                </c:pt>
                <c:pt idx="282">
                  <c:v>11.971625443286777</c:v>
                </c:pt>
                <c:pt idx="283">
                  <c:v>11.972658539426039</c:v>
                </c:pt>
                <c:pt idx="284">
                  <c:v>11.973646890825041</c:v>
                </c:pt>
                <c:pt idx="285">
                  <c:v>11.974592737617062</c:v>
                </c:pt>
                <c:pt idx="286">
                  <c:v>11.975498193023958</c:v>
                </c:pt>
                <c:pt idx="287">
                  <c:v>11.976365251358876</c:v>
                </c:pt>
                <c:pt idx="288">
                  <c:v>11.97719579547479</c:v>
                </c:pt>
                <c:pt idx="289">
                  <c:v>11.97799160370049</c:v>
                </c:pt>
                <c:pt idx="290">
                  <c:v>11.978754356302362</c:v>
                </c:pt>
                <c:pt idx="291">
                  <c:v>11.979485641507189</c:v>
                </c:pt>
                <c:pt idx="292">
                  <c:v>11.980186961118363</c:v>
                </c:pt>
                <c:pt idx="293">
                  <c:v>11.980859735755358</c:v>
                </c:pt>
                <c:pt idx="294">
                  <c:v>11.981505309743936</c:v>
                </c:pt>
                <c:pt idx="295">
                  <c:v>11.982124955682425</c:v>
                </c:pt>
                <c:pt idx="296">
                  <c:v>11.982719878707373</c:v>
                </c:pt>
                <c:pt idx="297">
                  <c:v>11.983291220480151</c:v>
                </c:pt>
                <c:pt idx="298">
                  <c:v>11.983840062914339</c:v>
                </c:pt>
                <c:pt idx="299">
                  <c:v>11.98436743166225</c:v>
                </c:pt>
                <c:pt idx="300">
                  <c:v>11.984874299377548</c:v>
                </c:pt>
                <c:pt idx="301">
                  <c:v>11.985361588769594</c:v>
                </c:pt>
                <c:pt idx="302">
                  <c:v>11.985830175464011</c:v>
                </c:pt>
                <c:pt idx="303">
                  <c:v>11.986280890682862</c:v>
                </c:pt>
                <c:pt idx="304">
                  <c:v>11.986714523756806</c:v>
                </c:pt>
                <c:pt idx="305">
                  <c:v>11.987131824480763</c:v>
                </c:pt>
                <c:pt idx="306">
                  <c:v>11.987533505323626</c:v>
                </c:pt>
                <c:pt idx="307">
                  <c:v>11.987920243501977</c:v>
                </c:pt>
                <c:pt idx="308">
                  <c:v>11.988292682926829</c:v>
                </c:pt>
                <c:pt idx="309">
                  <c:v>11.988651436031949</c:v>
                </c:pt>
                <c:pt idx="310">
                  <c:v>11.988997085491558</c:v>
                </c:pt>
                <c:pt idx="311">
                  <c:v>11.989330185834758</c:v>
                </c:pt>
                <c:pt idx="312">
                  <c:v>11.989651264963399</c:v>
                </c:pt>
                <c:pt idx="313">
                  <c:v>11.989960825579736</c:v>
                </c:pt>
                <c:pt idx="314">
                  <c:v>11.990259346529699</c:v>
                </c:pt>
                <c:pt idx="315">
                  <c:v>11.990547284067214</c:v>
                </c:pt>
                <c:pt idx="316">
                  <c:v>11.990825073044652</c:v>
                </c:pt>
                <c:pt idx="317">
                  <c:v>11.991093128034104</c:v>
                </c:pt>
                <c:pt idx="318">
                  <c:v>11.991351844383871</c:v>
                </c:pt>
                <c:pt idx="319">
                  <c:v>11.991601599214267</c:v>
                </c:pt>
                <c:pt idx="320">
                  <c:v>11.991842752356504</c:v>
                </c:pt>
                <c:pt idx="321">
                  <c:v>11.992075647238259</c:v>
                </c:pt>
                <c:pt idx="322">
                  <c:v>11.992300611719186</c:v>
                </c:pt>
                <c:pt idx="323">
                  <c:v>11.992517958879485</c:v>
                </c:pt>
                <c:pt idx="324">
                  <c:v>11.992727987764404</c:v>
                </c:pt>
                <c:pt idx="325">
                  <c:v>11.992930984087353</c:v>
                </c:pt>
                <c:pt idx="326">
                  <c:v>11.993127220894158</c:v>
                </c:pt>
                <c:pt idx="327">
                  <c:v>11.993316959190791</c:v>
                </c:pt>
                <c:pt idx="328">
                  <c:v>11.993500448536755</c:v>
                </c:pt>
                <c:pt idx="329">
                  <c:v>11.993677927606223</c:v>
                </c:pt>
                <c:pt idx="330">
                  <c:v>11.993849624718781</c:v>
                </c:pt>
                <c:pt idx="331">
                  <c:v>11.994015758341632</c:v>
                </c:pt>
                <c:pt idx="332">
                  <c:v>11.994176537564904</c:v>
                </c:pt>
                <c:pt idx="333">
                  <c:v>11.994332162551634</c:v>
                </c:pt>
                <c:pt idx="334">
                  <c:v>11.994482824963926</c:v>
                </c:pt>
                <c:pt idx="335">
                  <c:v>11.994628708366649</c:v>
                </c:pt>
                <c:pt idx="336">
                  <c:v>11.994769988609949</c:v>
                </c:pt>
                <c:pt idx="337">
                  <c:v>11.994906834191838</c:v>
                </c:pt>
                <c:pt idx="338">
                  <c:v>11.995039406601935</c:v>
                </c:pt>
                <c:pt idx="339">
                  <c:v>11.995167860647467</c:v>
                </c:pt>
                <c:pt idx="340">
                  <c:v>11.995292344762557</c:v>
                </c:pt>
                <c:pt idx="341">
                  <c:v>11.995413001301639</c:v>
                </c:pt>
                <c:pt idx="342">
                  <c:v>11.995529966818012</c:v>
                </c:pt>
                <c:pt idx="343">
                  <c:v>11.995643372328255</c:v>
                </c:pt>
                <c:pt idx="344">
                  <c:v>11.995753343563363</c:v>
                </c:pt>
                <c:pt idx="345">
                  <c:v>11.995860001207276</c:v>
                </c:pt>
                <c:pt idx="346">
                  <c:v>11.995963461123527</c:v>
                </c:pt>
                <c:pt idx="347">
                  <c:v>11.996063834570641</c:v>
                </c:pt>
                <c:pt idx="348">
                  <c:v>11.996161228406908</c:v>
                </c:pt>
                <c:pt idx="349">
                  <c:v>11.996255745285092</c:v>
                </c:pt>
                <c:pt idx="350">
                  <c:v>11.996347483837607</c:v>
                </c:pt>
                <c:pt idx="351">
                  <c:v>11.996436538852715</c:v>
                </c:pt>
                <c:pt idx="352">
                  <c:v>11.996523001442164</c:v>
                </c:pt>
                <c:pt idx="353">
                  <c:v>11.996606959200751</c:v>
                </c:pt>
                <c:pt idx="354">
                  <c:v>11.996688496358248</c:v>
                </c:pt>
                <c:pt idx="355">
                  <c:v>11.99676769392406</c:v>
                </c:pt>
                <c:pt idx="356">
                  <c:v>11.996844629825013</c:v>
                </c:pt>
                <c:pt idx="357">
                  <c:v>11.996919379036642</c:v>
                </c:pt>
                <c:pt idx="358">
                  <c:v>11.996992013708269</c:v>
                </c:pt>
                <c:pt idx="359">
                  <c:v>11.997062603282256</c:v>
                </c:pt>
                <c:pt idx="360">
                  <c:v>11.997131214607661</c:v>
                </c:pt>
                <c:pt idx="361">
                  <c:v>11.997197912048655</c:v>
                </c:pt>
                <c:pt idx="362">
                  <c:v>11.997262757587905</c:v>
                </c:pt>
                <c:pt idx="363">
                  <c:v>11.997325810925211</c:v>
                </c:pt>
                <c:pt idx="364">
                  <c:v>11.997387129571617</c:v>
                </c:pt>
                <c:pt idx="365">
                  <c:v>11.997446768939254</c:v>
                </c:pt>
                <c:pt idx="366">
                  <c:v>11.997504782427082</c:v>
                </c:pt>
                <c:pt idx="367">
                  <c:v>11.99756122150278</c:v>
                </c:pt>
                <c:pt idx="368">
                  <c:v>11.997616135780932</c:v>
                </c:pt>
                <c:pt idx="369">
                  <c:v>11.997669573097738</c:v>
                </c:pt>
                <c:pt idx="370">
                  <c:v>11.997721579582375</c:v>
                </c:pt>
                <c:pt idx="371">
                  <c:v>11.997772199725198</c:v>
                </c:pt>
                <c:pt idx="372">
                  <c:v>11.997821476442928</c:v>
                </c:pt>
                <c:pt idx="373">
                  <c:v>11.997869451140984</c:v>
                </c:pt>
                <c:pt idx="374">
                  <c:v>11.997916163773064</c:v>
                </c:pt>
                <c:pt idx="375">
                  <c:v>11.997961652898137</c:v>
                </c:pt>
                <c:pt idx="376">
                  <c:v>11.998005955734973</c:v>
                </c:pt>
                <c:pt idx="377">
                  <c:v>11.998049108214294</c:v>
                </c:pt>
                <c:pt idx="378">
                  <c:v>11.998091145028704</c:v>
                </c:pt>
                <c:pt idx="379">
                  <c:v>11.998132099680456</c:v>
                </c:pt>
                <c:pt idx="380">
                  <c:v>11.99817200452719</c:v>
                </c:pt>
                <c:pt idx="381">
                  <c:v>11.998210890825739</c:v>
                </c:pt>
                <c:pt idx="382">
                  <c:v>11.99824878877406</c:v>
                </c:pt>
                <c:pt idx="383">
                  <c:v>11.998285727551416</c:v>
                </c:pt>
                <c:pt idx="384">
                  <c:v>11.998321735356857</c:v>
                </c:pt>
                <c:pt idx="385">
                  <c:v>11.998356839446103</c:v>
                </c:pt>
                <c:pt idx="386">
                  <c:v>11.998391066166892</c:v>
                </c:pt>
                <c:pt idx="387">
                  <c:v>11.998424440992855</c:v>
                </c:pt>
                <c:pt idx="388">
                  <c:v>11.998456988555999</c:v>
                </c:pt>
                <c:pt idx="389">
                  <c:v>11.998488732677853</c:v>
                </c:pt>
                <c:pt idx="390">
                  <c:v>11.998519696399349</c:v>
                </c:pt>
                <c:pt idx="391">
                  <c:v>11.998549902009453</c:v>
                </c:pt>
                <c:pt idx="392">
                  <c:v>11.998579371072681</c:v>
                </c:pt>
                <c:pt idx="393">
                  <c:v>11.998608124455455</c:v>
                </c:pt>
                <c:pt idx="394">
                  <c:v>11.998636182351436</c:v>
                </c:pt>
                <c:pt idx="395">
                  <c:v>11.998663564305806</c:v>
                </c:pt>
                <c:pt idx="396">
                  <c:v>11.99869028923862</c:v>
                </c:pt>
                <c:pt idx="397">
                  <c:v>11.998716375467179</c:v>
                </c:pt>
                <c:pt idx="398">
                  <c:v>11.998741840727561</c:v>
                </c:pt>
                <c:pt idx="399">
                  <c:v>11.998766702195281</c:v>
                </c:pt>
                <c:pt idx="400">
                  <c:v>11.998790976505134</c:v>
                </c:pt>
                <c:pt idx="401">
                  <c:v>11.998814679770271</c:v>
                </c:pt>
                <c:pt idx="402">
                  <c:v>11.99883782760053</c:v>
                </c:pt>
                <c:pt idx="403">
                  <c:v>11.998860435120044</c:v>
                </c:pt>
                <c:pt idx="404">
                  <c:v>11.998882516984178</c:v>
                </c:pt>
                <c:pt idx="405">
                  <c:v>11.998904087395811</c:v>
                </c:pt>
                <c:pt idx="406">
                  <c:v>11.998925160120987</c:v>
                </c:pt>
                <c:pt idx="407">
                  <c:v>11.998945748503969</c:v>
                </c:pt>
                <c:pt idx="408">
                  <c:v>11.998965865481722</c:v>
                </c:pt>
                <c:pt idx="409">
                  <c:v>11.998985523597838</c:v>
                </c:pt>
                <c:pt idx="410">
                  <c:v>11.999004735015955</c:v>
                </c:pt>
                <c:pt idx="411">
                  <c:v>11.999023511532625</c:v>
                </c:pt>
                <c:pt idx="412">
                  <c:v>11.999041864589762</c:v>
                </c:pt>
                <c:pt idx="413">
                  <c:v>11.999059805286569</c:v>
                </c:pt>
                <c:pt idx="414">
                  <c:v>11.999077344391038</c:v>
                </c:pt>
                <c:pt idx="415">
                  <c:v>11.999094492351047</c:v>
                </c:pt>
                <c:pt idx="416">
                  <c:v>11.999111259305002</c:v>
                </c:pt>
                <c:pt idx="417">
                  <c:v>11.999127655092122</c:v>
                </c:pt>
                <c:pt idx="418">
                  <c:v>11.999143689262338</c:v>
                </c:pt>
                <c:pt idx="419">
                  <c:v>11.999159371085813</c:v>
                </c:pt>
                <c:pt idx="420">
                  <c:v>11.999174709562137</c:v>
                </c:pt>
                <c:pt idx="421">
                  <c:v>11.999189713429177</c:v>
                </c:pt>
                <c:pt idx="422">
                  <c:v>11.999204391171602</c:v>
                </c:pt>
                <c:pt idx="423">
                  <c:v>11.999218751029112</c:v>
                </c:pt>
                <c:pt idx="424">
                  <c:v>11.999232801004361</c:v>
                </c:pt>
                <c:pt idx="425">
                  <c:v>11.999246548870611</c:v>
                </c:pt>
                <c:pt idx="426">
                  <c:v>11.999260002179087</c:v>
                </c:pt>
                <c:pt idx="427">
                  <c:v>11.999273168266095</c:v>
                </c:pt>
                <c:pt idx="428">
                  <c:v>11.999286054259874</c:v>
                </c:pt>
                <c:pt idx="429">
                  <c:v>11.999298667087222</c:v>
                </c:pt>
                <c:pt idx="430">
                  <c:v>11.999311013479858</c:v>
                </c:pt>
                <c:pt idx="431">
                  <c:v>11.999323099980597</c:v>
                </c:pt>
                <c:pt idx="432">
                  <c:v>11.99933493294928</c:v>
                </c:pt>
                <c:pt idx="433">
                  <c:v>11.999346518568515</c:v>
                </c:pt>
                <c:pt idx="434">
                  <c:v>11.999357862849228</c:v>
                </c:pt>
                <c:pt idx="435">
                  <c:v>11.999368971635974</c:v>
                </c:pt>
                <c:pt idx="436">
                  <c:v>11.999379850612131</c:v>
                </c:pt>
                <c:pt idx="437">
                  <c:v>11.999390505304868</c:v>
                </c:pt>
                <c:pt idx="438">
                  <c:v>11.999400941089956</c:v>
                </c:pt>
                <c:pt idx="439">
                  <c:v>11.999411163196429</c:v>
                </c:pt>
                <c:pt idx="440">
                  <c:v>11.999421176711058</c:v>
                </c:pt>
                <c:pt idx="441">
                  <c:v>11.999430986582707</c:v>
                </c:pt>
                <c:pt idx="442">
                  <c:v>11.999440597626512</c:v>
                </c:pt>
                <c:pt idx="443">
                  <c:v>11.999450014527936</c:v>
                </c:pt>
                <c:pt idx="444">
                  <c:v>11.999459241846687</c:v>
                </c:pt>
                <c:pt idx="445">
                  <c:v>11.999468284020498</c:v>
                </c:pt>
                <c:pt idx="446">
                  <c:v>11.999477145368791</c:v>
                </c:pt>
                <c:pt idx="447">
                  <c:v>11.999485830096207</c:v>
                </c:pt>
                <c:pt idx="448">
                  <c:v>11.999494342296028</c:v>
                </c:pt>
                <c:pt idx="449">
                  <c:v>11.999502685953484</c:v>
                </c:pt>
                <c:pt idx="450">
                  <c:v>11.999510864948949</c:v>
                </c:pt>
                <c:pt idx="451">
                  <c:v>11.999518883061043</c:v>
                </c:pt>
                <c:pt idx="452">
                  <c:v>11.999526743969612</c:v>
                </c:pt>
                <c:pt idx="453">
                  <c:v>11.999534451258627</c:v>
                </c:pt>
                <c:pt idx="454">
                  <c:v>11.999542008418993</c:v>
                </c:pt>
                <c:pt idx="455">
                  <c:v>11.999549418851242</c:v>
                </c:pt>
                <c:pt idx="456">
                  <c:v>11.999556685868178</c:v>
                </c:pt>
                <c:pt idx="457">
                  <c:v>11.999563812697396</c:v>
                </c:pt>
                <c:pt idx="458">
                  <c:v>11.999570802483742</c:v>
                </c:pt>
                <c:pt idx="459">
                  <c:v>11.99957765829171</c:v>
                </c:pt>
                <c:pt idx="460">
                  <c:v>11.999584383107717</c:v>
                </c:pt>
                <c:pt idx="461">
                  <c:v>11.999590979842354</c:v>
                </c:pt>
                <c:pt idx="462">
                  <c:v>11.999597451332541</c:v>
                </c:pt>
                <c:pt idx="463">
                  <c:v>11.999603800343605</c:v>
                </c:pt>
                <c:pt idx="464">
                  <c:v>11.999610029571331</c:v>
                </c:pt>
                <c:pt idx="465">
                  <c:v>11.999616141643896</c:v>
                </c:pt>
                <c:pt idx="466">
                  <c:v>11.999622139123789</c:v>
                </c:pt>
                <c:pt idx="467">
                  <c:v>11.999628024509644</c:v>
                </c:pt>
                <c:pt idx="468">
                  <c:v>11.99963380023803</c:v>
                </c:pt>
                <c:pt idx="469">
                  <c:v>11.999639468685171</c:v>
                </c:pt>
                <c:pt idx="470">
                  <c:v>11.999645032168631</c:v>
                </c:pt>
                <c:pt idx="471">
                  <c:v>11.999650492948932</c:v>
                </c:pt>
                <c:pt idx="472">
                  <c:v>11.99965585323114</c:v>
                </c:pt>
                <c:pt idx="473">
                  <c:v>11.999661115166365</c:v>
                </c:pt>
                <c:pt idx="474">
                  <c:v>11.999666280853274</c:v>
                </c:pt>
                <c:pt idx="475">
                  <c:v>11.999671352339504</c:v>
                </c:pt>
                <c:pt idx="476">
                  <c:v>11.999676331623057</c:v>
                </c:pt>
                <c:pt idx="477">
                  <c:v>11.999681220653656</c:v>
                </c:pt>
                <c:pt idx="478">
                  <c:v>11.999686021334043</c:v>
                </c:pt>
                <c:pt idx="479">
                  <c:v>11.999690735521259</c:v>
                </c:pt>
                <c:pt idx="480">
                  <c:v>11.999695365027868</c:v>
                </c:pt>
                <c:pt idx="481">
                  <c:v>11.999699911623159</c:v>
                </c:pt>
                <c:pt idx="482">
                  <c:v>11.999704377034293</c:v>
                </c:pt>
                <c:pt idx="483">
                  <c:v>11.999708762947444</c:v>
                </c:pt>
                <c:pt idx="484">
                  <c:v>11.999713071008873</c:v>
                </c:pt>
                <c:pt idx="485">
                  <c:v>11.999717302826001</c:v>
                </c:pt>
                <c:pt idx="486">
                  <c:v>11.999721459968429</c:v>
                </c:pt>
                <c:pt idx="487">
                  <c:v>11.999725543968943</c:v>
                </c:pt>
                <c:pt idx="488">
                  <c:v>11.999729556324475</c:v>
                </c:pt>
                <c:pt idx="489">
                  <c:v>11.999733498497044</c:v>
                </c:pt>
                <c:pt idx="490">
                  <c:v>11.999737371914682</c:v>
                </c:pt>
                <c:pt idx="491">
                  <c:v>11.999741177972302</c:v>
                </c:pt>
                <c:pt idx="492">
                  <c:v>11.999744918032572</c:v>
                </c:pt>
                <c:pt idx="493">
                  <c:v>11.99974859342675</c:v>
                </c:pt>
                <c:pt idx="494">
                  <c:v>11.999752205455485</c:v>
                </c:pt>
                <c:pt idx="495">
                  <c:v>11.999755755389625</c:v>
                </c:pt>
                <c:pt idx="496">
                  <c:v>11.999759244470967</c:v>
                </c:pt>
                <c:pt idx="497">
                  <c:v>11.999762673913008</c:v>
                </c:pt>
                <c:pt idx="498">
                  <c:v>11.999766044901673</c:v>
                </c:pt>
                <c:pt idx="499">
                  <c:v>11.999769358596009</c:v>
                </c:pt>
                <c:pt idx="500">
                  <c:v>11.999772616128869</c:v>
                </c:pt>
                <c:pt idx="501">
                  <c:v>11.99977581860759</c:v>
                </c:pt>
                <c:pt idx="502">
                  <c:v>11.999778967114619</c:v>
                </c:pt>
                <c:pt idx="503">
                  <c:v>11.999782062708151</c:v>
                </c:pt>
                <c:pt idx="504">
                  <c:v>11.999785106422738</c:v>
                </c:pt>
                <c:pt idx="505">
                  <c:v>11.999788099269875</c:v>
                </c:pt>
                <c:pt idx="506">
                  <c:v>11.999791042238591</c:v>
                </c:pt>
                <c:pt idx="507">
                  <c:v>11.999793936295989</c:v>
                </c:pt>
                <c:pt idx="508">
                  <c:v>11.999796782387806</c:v>
                </c:pt>
                <c:pt idx="509">
                  <c:v>11.999799581438943</c:v>
                </c:pt>
                <c:pt idx="510">
                  <c:v>11.999802334353964</c:v>
                </c:pt>
                <c:pt idx="511">
                  <c:v>11.99980504201762</c:v>
                </c:pt>
                <c:pt idx="512">
                  <c:v>11.999807705295321</c:v>
                </c:pt>
                <c:pt idx="513">
                  <c:v>11.999810325033607</c:v>
                </c:pt>
                <c:pt idx="514">
                  <c:v>11.999812902060631</c:v>
                </c:pt>
                <c:pt idx="515">
                  <c:v>11.999815437186577</c:v>
                </c:pt>
                <c:pt idx="516">
                  <c:v>11.999817931204126</c:v>
                </c:pt>
                <c:pt idx="517">
                  <c:v>11.999820384888858</c:v>
                </c:pt>
                <c:pt idx="518">
                  <c:v>11.999822798999686</c:v>
                </c:pt>
                <c:pt idx="519">
                  <c:v>11.999825174279232</c:v>
                </c:pt>
                <c:pt idx="520">
                  <c:v>11.999827511454251</c:v>
                </c:pt>
                <c:pt idx="521">
                  <c:v>11.999829811235983</c:v>
                </c:pt>
                <c:pt idx="522">
                  <c:v>11.999832074320542</c:v>
                </c:pt>
                <c:pt idx="523">
                  <c:v>11.999834301389269</c:v>
                </c:pt>
                <c:pt idx="524">
                  <c:v>11.999836493109088</c:v>
                </c:pt>
                <c:pt idx="525">
                  <c:v>11.999838650132844</c:v>
                </c:pt>
                <c:pt idx="526">
                  <c:v>11.999840773099642</c:v>
                </c:pt>
                <c:pt idx="527">
                  <c:v>11.999842862635168</c:v>
                </c:pt>
                <c:pt idx="528">
                  <c:v>11.999844919352006</c:v>
                </c:pt>
                <c:pt idx="529">
                  <c:v>11.99984694384994</c:v>
                </c:pt>
                <c:pt idx="530">
                  <c:v>11.999848936716266</c:v>
                </c:pt>
                <c:pt idx="531">
                  <c:v>11.999850898526072</c:v>
                </c:pt>
                <c:pt idx="532">
                  <c:v>11.999852829842535</c:v>
                </c:pt>
                <c:pt idx="533">
                  <c:v>11.999854731217184</c:v>
                </c:pt>
                <c:pt idx="534">
                  <c:v>11.99985660319018</c:v>
                </c:pt>
                <c:pt idx="535">
                  <c:v>11.999858446290576</c:v>
                </c:pt>
                <c:pt idx="536">
                  <c:v>11.999860261036574</c:v>
                </c:pt>
                <c:pt idx="537">
                  <c:v>11.999862047935769</c:v>
                </c:pt>
                <c:pt idx="538">
                  <c:v>11.999863807485408</c:v>
                </c:pt>
                <c:pt idx="539">
                  <c:v>11.999865540172605</c:v>
                </c:pt>
                <c:pt idx="540">
                  <c:v>11.999867246474592</c:v>
                </c:pt>
                <c:pt idx="541">
                  <c:v>11.999868926858932</c:v>
                </c:pt>
                <c:pt idx="542">
                  <c:v>11.999870581783746</c:v>
                </c:pt>
                <c:pt idx="543">
                  <c:v>11.99987221169792</c:v>
                </c:pt>
                <c:pt idx="544">
                  <c:v>11.999873817041321</c:v>
                </c:pt>
                <c:pt idx="545">
                  <c:v>11.999875398244995</c:v>
                </c:pt>
                <c:pt idx="546">
                  <c:v>11.999876955731372</c:v>
                </c:pt>
                <c:pt idx="547">
                  <c:v>11.999878489914447</c:v>
                </c:pt>
                <c:pt idx="548">
                  <c:v>11.999880001199987</c:v>
                </c:pt>
                <c:pt idx="549">
                  <c:v>11.999881489985697</c:v>
                </c:pt>
                <c:pt idx="550">
                  <c:v>11.999882956661402</c:v>
                </c:pt>
                <c:pt idx="551">
                  <c:v>11.999884401609245</c:v>
                </c:pt>
                <c:pt idx="552">
                  <c:v>11.999885825203821</c:v>
                </c:pt>
                <c:pt idx="553">
                  <c:v>11.999887227812373</c:v>
                </c:pt>
                <c:pt idx="554">
                  <c:v>11.999888609794942</c:v>
                </c:pt>
                <c:pt idx="555">
                  <c:v>11.999889971504526</c:v>
                </c:pt>
                <c:pt idx="556">
                  <c:v>11.999891313287231</c:v>
                </c:pt>
                <c:pt idx="557">
                  <c:v>11.999892635482432</c:v>
                </c:pt>
                <c:pt idx="558">
                  <c:v>11.999893938422918</c:v>
                </c:pt>
                <c:pt idx="559">
                  <c:v>11.999895222435022</c:v>
                </c:pt>
                <c:pt idx="560">
                  <c:v>11.999896487838779</c:v>
                </c:pt>
                <c:pt idx="561">
                  <c:v>11.999897734948053</c:v>
                </c:pt>
                <c:pt idx="562">
                  <c:v>11.999898964070672</c:v>
                </c:pt>
                <c:pt idx="563">
                  <c:v>11.999900175508559</c:v>
                </c:pt>
                <c:pt idx="564">
                  <c:v>11.999901369557859</c:v>
                </c:pt>
                <c:pt idx="565">
                  <c:v>11.999902546509064</c:v>
                </c:pt>
                <c:pt idx="566">
                  <c:v>11.999903706647126</c:v>
                </c:pt>
                <c:pt idx="567">
                  <c:v>11.999904850251596</c:v>
                </c:pt>
                <c:pt idx="568">
                  <c:v>11.999905977596715</c:v>
                </c:pt>
                <c:pt idx="569">
                  <c:v>11.999907088951538</c:v>
                </c:pt>
                <c:pt idx="570">
                  <c:v>11.999908184580052</c:v>
                </c:pt>
                <c:pt idx="571">
                  <c:v>11.999909264741262</c:v>
                </c:pt>
                <c:pt idx="572">
                  <c:v>11.999910329689325</c:v>
                </c:pt>
                <c:pt idx="573">
                  <c:v>11.999911379673623</c:v>
                </c:pt>
                <c:pt idx="574">
                  <c:v>11.999912414938883</c:v>
                </c:pt>
                <c:pt idx="575">
                  <c:v>11.99991343572527</c:v>
                </c:pt>
                <c:pt idx="576">
                  <c:v>11.999914442268478</c:v>
                </c:pt>
                <c:pt idx="577">
                  <c:v>11.999915434799822</c:v>
                </c:pt>
                <c:pt idx="578">
                  <c:v>11.999916413546346</c:v>
                </c:pt>
                <c:pt idx="579">
                  <c:v>11.999917378730888</c:v>
                </c:pt>
                <c:pt idx="580">
                  <c:v>11.999918330572184</c:v>
                </c:pt>
                <c:pt idx="581">
                  <c:v>11.999919269284945</c:v>
                </c:pt>
                <c:pt idx="582">
                  <c:v>11.999920195079945</c:v>
                </c:pt>
                <c:pt idx="583">
                  <c:v>11.999921108164095</c:v>
                </c:pt>
                <c:pt idx="584">
                  <c:v>11.999922008740535</c:v>
                </c:pt>
                <c:pt idx="585">
                  <c:v>11.999922897008695</c:v>
                </c:pt>
                <c:pt idx="586">
                  <c:v>11.99992377316438</c:v>
                </c:pt>
                <c:pt idx="587">
                  <c:v>11.99992463739985</c:v>
                </c:pt>
                <c:pt idx="588">
                  <c:v>11.99992548990388</c:v>
                </c:pt>
                <c:pt idx="589">
                  <c:v>11.99992633086184</c:v>
                </c:pt>
                <c:pt idx="590">
                  <c:v>11.999927160455751</c:v>
                </c:pt>
                <c:pt idx="591">
                  <c:v>11.999927978864374</c:v>
                </c:pt>
                <c:pt idx="592">
                  <c:v>11.999928786263252</c:v>
                </c:pt>
                <c:pt idx="593">
                  <c:v>11.999929582824796</c:v>
                </c:pt>
                <c:pt idx="594">
                  <c:v>11.999930368718335</c:v>
                </c:pt>
                <c:pt idx="595">
                  <c:v>11.999931144110178</c:v>
                </c:pt>
                <c:pt idx="596">
                  <c:v>11.99993190916368</c:v>
                </c:pt>
                <c:pt idx="597">
                  <c:v>11.999932664039301</c:v>
                </c:pt>
                <c:pt idx="598">
                  <c:v>11.999933408894657</c:v>
                </c:pt>
                <c:pt idx="599">
                  <c:v>11.999934143884584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91-45FD-921C-4D5068A8C45D}"/>
            </c:ext>
          </c:extLst>
        </c:ser>
        <c:ser>
          <c:idx val="5"/>
          <c:order val="6"/>
          <c:tx>
            <c:strRef>
              <c:f>'leaf surface model'!$H$3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model'!$H$4:$H$603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1.1523437387466439E-7</c:v>
                </c:pt>
                <c:pt idx="175">
                  <c:v>3.6874988476566123E-6</c:v>
                </c:pt>
                <c:pt idx="176">
                  <c:v>2.8001886675210334E-5</c:v>
                </c:pt>
                <c:pt idx="177">
                  <c:v>1.1799882001179996E-4</c:v>
                </c:pt>
                <c:pt idx="178">
                  <c:v>3.6009643260398547E-4</c:v>
                </c:pt>
                <c:pt idx="179">
                  <c:v>8.9599446042066188E-4</c:v>
                </c:pt>
                <c:pt idx="180">
                  <c:v>1.9364263133100795E-3</c:v>
                </c:pt>
                <c:pt idx="181">
                  <c:v>3.7747920665387102E-3</c:v>
                </c:pt>
                <c:pt idx="182">
                  <c:v>6.8005530677919942E-3</c:v>
                </c:pt>
                <c:pt idx="183">
                  <c:v>1.1512195121951221E-2</c:v>
                </c:pt>
                <c:pt idx="184">
                  <c:v>1.8529468852654413E-2</c:v>
                </c:pt>
                <c:pt idx="185">
                  <c:v>2.8604491086659418E-2</c:v>
                </c:pt>
                <c:pt idx="186">
                  <c:v>4.263114019593002E-2</c:v>
                </c:pt>
                <c:pt idx="187">
                  <c:v>6.1652004612026752E-2</c:v>
                </c:pt>
                <c:pt idx="188">
                  <c:v>8.68619551058738E-2</c:v>
                </c:pt>
                <c:pt idx="189">
                  <c:v>0.11960722204624651</c:v>
                </c:pt>
                <c:pt idx="190">
                  <c:v>0.16137869078359449</c:v>
                </c:pt>
                <c:pt idx="191">
                  <c:v>0.21379801285589761</c:v>
                </c:pt>
                <c:pt idx="192">
                  <c:v>0.27859510869106602</c:v>
                </c:pt>
                <c:pt idx="193">
                  <c:v>0.3575757575757576</c:v>
                </c:pt>
                <c:pt idx="194">
                  <c:v>0.45257828490283264</c:v>
                </c:pt>
                <c:pt idx="195">
                  <c:v>0.56541891212004836</c:v>
                </c:pt>
                <c:pt idx="196">
                  <c:v>0.69782616088083727</c:v>
                </c:pt>
                <c:pt idx="197">
                  <c:v>0.85136579572446558</c:v>
                </c:pt>
                <c:pt idx="198">
                  <c:v>1.0273590950881788</c:v>
                </c:pt>
                <c:pt idx="199">
                  <c:v>1.2267986412764231</c:v>
                </c:pt>
                <c:pt idx="200">
                  <c:v>1.4502671326935854</c:v>
                </c:pt>
                <c:pt idx="201">
                  <c:v>1.6978657101029899</c:v>
                </c:pt>
                <c:pt idx="202">
                  <c:v>1.9691586985327099</c:v>
                </c:pt>
                <c:pt idx="203">
                  <c:v>2.2631412786108918</c:v>
                </c:pt>
                <c:pt idx="204">
                  <c:v>2.5782352951367296</c:v>
                </c:pt>
                <c:pt idx="205">
                  <c:v>2.9123162207760922</c:v>
                </c:pt>
                <c:pt idx="206">
                  <c:v>3.2627714355518123</c:v>
                </c:pt>
                <c:pt idx="207">
                  <c:v>3.6265868402420245</c:v>
                </c:pt>
                <c:pt idx="208">
                  <c:v>4.0004558749369643</c:v>
                </c:pt>
                <c:pt idx="209">
                  <c:v>4.380902740664828</c:v>
                </c:pt>
                <c:pt idx="210">
                  <c:v>4.7644103867945713</c:v>
                </c:pt>
                <c:pt idx="211">
                  <c:v>5.1475437972452562</c:v>
                </c:pt>
                <c:pt idx="212">
                  <c:v>5.5270602225839749</c:v>
                </c:pt>
                <c:pt idx="213">
                  <c:v>5.9</c:v>
                </c:pt>
                <c:pt idx="214">
                  <c:v>6.2637540905424265</c:v>
                </c:pt>
                <c:pt idx="215">
                  <c:v>6.6161070254242773</c:v>
                </c:pt>
                <c:pt idx="216">
                  <c:v>6.9552562316424869</c:v>
                </c:pt>
                <c:pt idx="217">
                  <c:v>7.2798104584927863</c:v>
                </c:pt>
                <c:pt idx="218">
                  <c:v>7.5887711425988655</c:v>
                </c:pt>
                <c:pt idx="219">
                  <c:v>7.8815010424597789</c:v>
                </c:pt>
                <c:pt idx="220">
                  <c:v>8.1576844428588497</c:v>
                </c:pt>
                <c:pt idx="221">
                  <c:v>8.4172828180900847</c:v>
                </c:pt>
                <c:pt idx="222">
                  <c:v>8.6604892023077351</c:v>
                </c:pt>
                <c:pt idx="223">
                  <c:v>8.8876837792239094</c:v>
                </c:pt>
                <c:pt idx="224">
                  <c:v>9.0993924743867431</c:v>
                </c:pt>
                <c:pt idx="225">
                  <c:v>9.2962496790743785</c:v>
                </c:pt>
                <c:pt idx="226">
                  <c:v>9.4789656916987557</c:v>
                </c:pt>
                <c:pt idx="227">
                  <c:v>9.648299042213857</c:v>
                </c:pt>
                <c:pt idx="228">
                  <c:v>9.8050335622410607</c:v>
                </c:pt>
                <c:pt idx="229">
                  <c:v>9.9499598635360229</c:v>
                </c:pt>
                <c:pt idx="230">
                  <c:v>10.083860770779864</c:v>
                </c:pt>
                <c:pt idx="231">
                  <c:v>10.207500201698366</c:v>
                </c:pt>
                <c:pt idx="232">
                  <c:v>10.321614980151226</c:v>
                </c:pt>
                <c:pt idx="233">
                  <c:v>10.42690909090909</c:v>
                </c:pt>
                <c:pt idx="234">
                  <c:v>10.524049926357632</c:v>
                </c:pt>
                <c:pt idx="235">
                  <c:v>10.613666126375788</c:v>
                </c:pt>
                <c:pt idx="236">
                  <c:v>10.696346666791886</c:v>
                </c:pt>
                <c:pt idx="237">
                  <c:v>10.772640904911821</c:v>
                </c:pt>
                <c:pt idx="238">
                  <c:v>10.843059340050141</c:v>
                </c:pt>
                <c:pt idx="239">
                  <c:v>10.90807489137989</c:v>
                </c:pt>
                <c:pt idx="240">
                  <c:v>10.9681245341806</c:v>
                </c:pt>
                <c:pt idx="241">
                  <c:v>11.023611168682317</c:v>
                </c:pt>
                <c:pt idx="242">
                  <c:v>11.074905623489926</c:v>
                </c:pt>
                <c:pt idx="243">
                  <c:v>11.12234871852392</c:v>
                </c:pt>
                <c:pt idx="244">
                  <c:v>11.166253331112179</c:v>
                </c:pt>
                <c:pt idx="245">
                  <c:v>11.206906423907101</c:v>
                </c:pt>
                <c:pt idx="246">
                  <c:v>11.244571005253297</c:v>
                </c:pt>
                <c:pt idx="247">
                  <c:v>11.279488002012354</c:v>
                </c:pt>
                <c:pt idx="248">
                  <c:v>11.311878032122989</c:v>
                </c:pt>
                <c:pt idx="249">
                  <c:v>11.34194306973451</c:v>
                </c:pt>
                <c:pt idx="250">
                  <c:v>11.369867999935471</c:v>
                </c:pt>
                <c:pt idx="251">
                  <c:v>11.395822063189431</c:v>
                </c:pt>
                <c:pt idx="252">
                  <c:v>11.419960191817683</c:v>
                </c:pt>
                <c:pt idx="253">
                  <c:v>11.442424242424243</c:v>
                </c:pt>
                <c:pt idx="254">
                  <c:v>11.463344129194548</c:v>
                </c:pt>
                <c:pt idx="255">
                  <c:v>11.482838863638863</c:v>
                </c:pt>
                <c:pt idx="256">
                  <c:v>11.501017506692106</c:v>
                </c:pt>
                <c:pt idx="257">
                  <c:v>11.517980039200774</c:v>
                </c:pt>
                <c:pt idx="258">
                  <c:v>11.533818156785131</c:v>
                </c:pt>
                <c:pt idx="259">
                  <c:v>11.548615994907824</c:v>
                </c:pt>
                <c:pt idx="260">
                  <c:v>11.562450789744737</c:v>
                </c:pt>
                <c:pt idx="261">
                  <c:v>11.575393480167625</c:v>
                </c:pt>
                <c:pt idx="262">
                  <c:v>11.587509255831854</c:v>
                </c:pt>
                <c:pt idx="263">
                  <c:v>11.598858056031828</c:v>
                </c:pt>
                <c:pt idx="264">
                  <c:v>11.609495023652743</c:v>
                </c:pt>
                <c:pt idx="265">
                  <c:v>11.619470918218338</c:v>
                </c:pt>
                <c:pt idx="266">
                  <c:v>11.628832491716098</c:v>
                </c:pt>
                <c:pt idx="267">
                  <c:v>11.637622830577483</c:v>
                </c:pt>
                <c:pt idx="268">
                  <c:v>11.645881666903827</c:v>
                </c:pt>
                <c:pt idx="269">
                  <c:v>11.653645661759747</c:v>
                </c:pt>
                <c:pt idx="270">
                  <c:v>11.660948663105708</c:v>
                </c:pt>
                <c:pt idx="271">
                  <c:v>11.667821940710025</c:v>
                </c:pt>
                <c:pt idx="272">
                  <c:v>11.674294400167192</c:v>
                </c:pt>
                <c:pt idx="273">
                  <c:v>11.680392777953754</c:v>
                </c:pt>
                <c:pt idx="274">
                  <c:v>11.686141819273779</c:v>
                </c:pt>
                <c:pt idx="275">
                  <c:v>11.691564440282363</c:v>
                </c:pt>
                <c:pt idx="276">
                  <c:v>11.696681876126782</c:v>
                </c:pt>
                <c:pt idx="277">
                  <c:v>11.701513816109268</c:v>
                </c:pt>
                <c:pt idx="278">
                  <c:v>11.706078527152552</c:v>
                </c:pt>
                <c:pt idx="279">
                  <c:v>11.710392966637638</c:v>
                </c:pt>
                <c:pt idx="280">
                  <c:v>11.714472885582271</c:v>
                </c:pt>
                <c:pt idx="281">
                  <c:v>11.718332923037016</c:v>
                </c:pt>
                <c:pt idx="282">
                  <c:v>11.721986692493079</c:v>
                </c:pt>
                <c:pt idx="283">
                  <c:v>11.725446861021133</c:v>
                </c:pt>
                <c:pt idx="284">
                  <c:v>11.7287252217927</c:v>
                </c:pt>
                <c:pt idx="285">
                  <c:v>11.731832760574472</c:v>
                </c:pt>
                <c:pt idx="286">
                  <c:v>11.734779716730673</c:v>
                </c:pt>
                <c:pt idx="287">
                  <c:v>11.737575639218552</c:v>
                </c:pt>
                <c:pt idx="288">
                  <c:v>11.740229438017064</c:v>
                </c:pt>
                <c:pt idx="289">
                  <c:v>11.742749431387837</c:v>
                </c:pt>
                <c:pt idx="290">
                  <c:v>11.745143389330845</c:v>
                </c:pt>
                <c:pt idx="291">
                  <c:v>11.747418573563683</c:v>
                </c:pt>
                <c:pt idx="292">
                  <c:v>11.74958177432338</c:v>
                </c:pt>
                <c:pt idx="293">
                  <c:v>11.751639344262294</c:v>
                </c:pt>
                <c:pt idx="294">
                  <c:v>11.753597229685118</c:v>
                </c:pt>
                <c:pt idx="295">
                  <c:v>11.755460999351543</c:v>
                </c:pt>
                <c:pt idx="296">
                  <c:v>11.757235871049124</c:v>
                </c:pt>
                <c:pt idx="297">
                  <c:v>11.758926736122485</c:v>
                </c:pt>
                <c:pt idx="298">
                  <c:v>11.760538182128437</c:v>
                </c:pt>
                <c:pt idx="299">
                  <c:v>11.762074513771639</c:v>
                </c:pt>
                <c:pt idx="300">
                  <c:v>11.763539772261751</c:v>
                </c:pt>
                <c:pt idx="301">
                  <c:v>11.764937753220735</c:v>
                </c:pt>
                <c:pt idx="302">
                  <c:v>11.766272023257699</c:v>
                </c:pt>
                <c:pt idx="303">
                  <c:v>11.767545935318559</c:v>
                </c:pt>
                <c:pt idx="304">
                  <c:v>11.768762642908559</c:v>
                </c:pt>
                <c:pt idx="305">
                  <c:v>11.769925113277189</c:v>
                </c:pt>
                <c:pt idx="306">
                  <c:v>11.771036139647574</c:v>
                </c:pt>
                <c:pt idx="307">
                  <c:v>11.772098352565331</c:v>
                </c:pt>
                <c:pt idx="308">
                  <c:v>11.773114230435606</c:v>
                </c:pt>
                <c:pt idx="309">
                  <c:v>11.774086109311291</c:v>
                </c:pt>
                <c:pt idx="310">
                  <c:v>11.775016191990112</c:v>
                </c:pt>
                <c:pt idx="311">
                  <c:v>11.775906556473558</c:v>
                </c:pt>
                <c:pt idx="312">
                  <c:v>11.776759163836228</c:v>
                </c:pt>
                <c:pt idx="313">
                  <c:v>11.777575865550212</c:v>
                </c:pt>
                <c:pt idx="314">
                  <c:v>11.778358410305483</c:v>
                </c:pt>
                <c:pt idx="315">
                  <c:v>11.779108450363989</c:v>
                </c:pt>
                <c:pt idx="316">
                  <c:v>11.77982754748207</c:v>
                </c:pt>
                <c:pt idx="317">
                  <c:v>11.780517178433058</c:v>
                </c:pt>
                <c:pt idx="318">
                  <c:v>11.781178740159437</c:v>
                </c:pt>
                <c:pt idx="319">
                  <c:v>11.781813554581538</c:v>
                </c:pt>
                <c:pt idx="320">
                  <c:v>11.782422873087718</c:v>
                </c:pt>
                <c:pt idx="321">
                  <c:v>11.783007880728917</c:v>
                </c:pt>
                <c:pt idx="322">
                  <c:v>11.783569700138816</c:v>
                </c:pt>
                <c:pt idx="323">
                  <c:v>11.784109395199101</c:v>
                </c:pt>
                <c:pt idx="324">
                  <c:v>11.784627974467879</c:v>
                </c:pt>
                <c:pt idx="325">
                  <c:v>11.785126394387923</c:v>
                </c:pt>
                <c:pt idx="326">
                  <c:v>11.785605562290101</c:v>
                </c:pt>
                <c:pt idx="327">
                  <c:v>11.786066339206279</c:v>
                </c:pt>
                <c:pt idx="328">
                  <c:v>11.786509542504815</c:v>
                </c:pt>
                <c:pt idx="329">
                  <c:v>11.786935948360862</c:v>
                </c:pt>
                <c:pt idx="330">
                  <c:v>11.78734629407275</c:v>
                </c:pt>
                <c:pt idx="331">
                  <c:v>11.787741280234899</c:v>
                </c:pt>
                <c:pt idx="332">
                  <c:v>11.788121572776944</c:v>
                </c:pt>
                <c:pt idx="333">
                  <c:v>11.78848780487805</c:v>
                </c:pt>
                <c:pt idx="334">
                  <c:v>11.78884057876475</c:v>
                </c:pt>
                <c:pt idx="335">
                  <c:v>11.789180467400033</c:v>
                </c:pt>
                <c:pt idx="336">
                  <c:v>11.789508016070846</c:v>
                </c:pt>
                <c:pt idx="337">
                  <c:v>11.789823743880676</c:v>
                </c:pt>
                <c:pt idx="338">
                  <c:v>11.790128145153409</c:v>
                </c:pt>
                <c:pt idx="339">
                  <c:v>11.790421690754206</c:v>
                </c:pt>
                <c:pt idx="340">
                  <c:v>11.790704829332761</c:v>
                </c:pt>
                <c:pt idx="341">
                  <c:v>11.790977988493909</c:v>
                </c:pt>
                <c:pt idx="342">
                  <c:v>11.791241575900202</c:v>
                </c:pt>
                <c:pt idx="343">
                  <c:v>11.791495980310808</c:v>
                </c:pt>
                <c:pt idx="344">
                  <c:v>11.791741572560696</c:v>
                </c:pt>
                <c:pt idx="345">
                  <c:v>11.791978706483896</c:v>
                </c:pt>
                <c:pt idx="346">
                  <c:v>11.79220771978429</c:v>
                </c:pt>
                <c:pt idx="347">
                  <c:v>11.792428934857199</c:v>
                </c:pt>
                <c:pt idx="348">
                  <c:v>11.792642659564828</c:v>
                </c:pt>
                <c:pt idx="349">
                  <c:v>11.792849187968331</c:v>
                </c:pt>
                <c:pt idx="350">
                  <c:v>11.793048801019232</c:v>
                </c:pt>
                <c:pt idx="351">
                  <c:v>11.79324176721259</c:v>
                </c:pt>
                <c:pt idx="352">
                  <c:v>11.793428343204278</c:v>
                </c:pt>
                <c:pt idx="353">
                  <c:v>11.793608774394476</c:v>
                </c:pt>
                <c:pt idx="354">
                  <c:v>11.793783295479452</c:v>
                </c:pt>
                <c:pt idx="355">
                  <c:v>11.793952130973468</c:v>
                </c:pt>
                <c:pt idx="356">
                  <c:v>11.794115495702606</c:v>
                </c:pt>
                <c:pt idx="357">
                  <c:v>11.794273595272156</c:v>
                </c:pt>
                <c:pt idx="358">
                  <c:v>11.794426626509107</c:v>
                </c:pt>
                <c:pt idx="359">
                  <c:v>11.794574777881195</c:v>
                </c:pt>
                <c:pt idx="360">
                  <c:v>11.794718229893872</c:v>
                </c:pt>
                <c:pt idx="361">
                  <c:v>11.794857155466451</c:v>
                </c:pt>
                <c:pt idx="362">
                  <c:v>11.794991720288641</c:v>
                </c:pt>
                <c:pt idx="363">
                  <c:v>11.795122083158569</c:v>
                </c:pt>
                <c:pt idx="364">
                  <c:v>11.795248396303343</c:v>
                </c:pt>
                <c:pt idx="365">
                  <c:v>11.795370805683183</c:v>
                </c:pt>
                <c:pt idx="366">
                  <c:v>11.795489451279947</c:v>
                </c:pt>
                <c:pt idx="367">
                  <c:v>11.795604467371046</c:v>
                </c:pt>
                <c:pt idx="368">
                  <c:v>11.795715982789451</c:v>
                </c:pt>
                <c:pt idx="369">
                  <c:v>11.795824121170641</c:v>
                </c:pt>
                <c:pt idx="370">
                  <c:v>11.795929001187156</c:v>
                </c:pt>
                <c:pt idx="371">
                  <c:v>11.796030736771469</c:v>
                </c:pt>
                <c:pt idx="372">
                  <c:v>11.796129437327799</c:v>
                </c:pt>
                <c:pt idx="373">
                  <c:v>11.79622520793346</c:v>
                </c:pt>
                <c:pt idx="374">
                  <c:v>11.79631814953034</c:v>
                </c:pt>
                <c:pt idx="375">
                  <c:v>11.79640835910698</c:v>
                </c:pt>
                <c:pt idx="376">
                  <c:v>11.796495929871838</c:v>
                </c:pt>
                <c:pt idx="377">
                  <c:v>11.796580951418129</c:v>
                </c:pt>
                <c:pt idx="378">
                  <c:v>11.796663509880739</c:v>
                </c:pt>
                <c:pt idx="379">
                  <c:v>11.796743688085611</c:v>
                </c:pt>
                <c:pt idx="380">
                  <c:v>11.796821565691992</c:v>
                </c:pt>
                <c:pt idx="381">
                  <c:v>11.79689721932793</c:v>
                </c:pt>
                <c:pt idx="382">
                  <c:v>11.796970722719367</c:v>
                </c:pt>
                <c:pt idx="383">
                  <c:v>11.797042146813133</c:v>
                </c:pt>
                <c:pt idx="384">
                  <c:v>11.797111559894217</c:v>
                </c:pt>
                <c:pt idx="385">
                  <c:v>11.797179027697533</c:v>
                </c:pt>
                <c:pt idx="386">
                  <c:v>11.797244613514511</c:v>
                </c:pt>
                <c:pt idx="387">
                  <c:v>11.797308378294774</c:v>
                </c:pt>
                <c:pt idx="388">
                  <c:v>11.797370380743125</c:v>
                </c:pt>
                <c:pt idx="389">
                  <c:v>11.797430677412091</c:v>
                </c:pt>
                <c:pt idx="390">
                  <c:v>11.797489322790268</c:v>
                </c:pt>
                <c:pt idx="391">
                  <c:v>11.797546369386632</c:v>
                </c:pt>
                <c:pt idx="392">
                  <c:v>11.797601867811068</c:v>
                </c:pt>
                <c:pt idx="393">
                  <c:v>11.797655866851251</c:v>
                </c:pt>
                <c:pt idx="394">
                  <c:v>11.797708413546109</c:v>
                </c:pt>
                <c:pt idx="395">
                  <c:v>11.797759553256002</c:v>
                </c:pt>
                <c:pt idx="396">
                  <c:v>11.797809329729779</c:v>
                </c:pt>
                <c:pt idx="397">
                  <c:v>11.79785778516888</c:v>
                </c:pt>
                <c:pt idx="398">
                  <c:v>11.797904960288635</c:v>
                </c:pt>
                <c:pt idx="399">
                  <c:v>11.797950894376847</c:v>
                </c:pt>
                <c:pt idx="400">
                  <c:v>11.797995625349836</c:v>
                </c:pt>
                <c:pt idx="401">
                  <c:v>11.798039189806058</c:v>
                </c:pt>
                <c:pt idx="402">
                  <c:v>11.79808162307739</c:v>
                </c:pt>
                <c:pt idx="403">
                  <c:v>11.798122959278226</c:v>
                </c:pt>
                <c:pt idx="404">
                  <c:v>11.798163231352449</c:v>
                </c:pt>
                <c:pt idx="405">
                  <c:v>11.798202471118403</c:v>
                </c:pt>
                <c:pt idx="406">
                  <c:v>11.798240709311976</c:v>
                </c:pt>
                <c:pt idx="407">
                  <c:v>11.798277975627826</c:v>
                </c:pt>
                <c:pt idx="408">
                  <c:v>11.798314298758893</c:v>
                </c:pt>
                <c:pt idx="409">
                  <c:v>11.798349706434244</c:v>
                </c:pt>
                <c:pt idx="410">
                  <c:v>11.798384225455335</c:v>
                </c:pt>
                <c:pt idx="411">
                  <c:v>11.798417881730778</c:v>
                </c:pt>
                <c:pt idx="412">
                  <c:v>11.79845070030964</c:v>
                </c:pt>
                <c:pt idx="413">
                  <c:v>11.7984827054134</c:v>
                </c:pt>
                <c:pt idx="414">
                  <c:v>11.798513920466556</c:v>
                </c:pt>
                <c:pt idx="415">
                  <c:v>11.798544368126027</c:v>
                </c:pt>
                <c:pt idx="416">
                  <c:v>11.798574070309297</c:v>
                </c:pt>
                <c:pt idx="417">
                  <c:v>11.798603048221471</c:v>
                </c:pt>
                <c:pt idx="418">
                  <c:v>11.798631322381198</c:v>
                </c:pt>
                <c:pt idx="419">
                  <c:v>11.79865891264558</c:v>
                </c:pt>
                <c:pt idx="420">
                  <c:v>11.798685838234045</c:v>
                </c:pt>
                <c:pt idx="421">
                  <c:v>11.798712117751311</c:v>
                </c:pt>
                <c:pt idx="422">
                  <c:v>11.798737769209394</c:v>
                </c:pt>
                <c:pt idx="423">
                  <c:v>11.798762810048769</c:v>
                </c:pt>
                <c:pt idx="424">
                  <c:v>11.798787257158693</c:v>
                </c:pt>
                <c:pt idx="425">
                  <c:v>11.798811126896716</c:v>
                </c:pt>
                <c:pt idx="426">
                  <c:v>11.798834435107436</c:v>
                </c:pt>
                <c:pt idx="427">
                  <c:v>11.798857197140523</c:v>
                </c:pt>
                <c:pt idx="428">
                  <c:v>11.798879427868044</c:v>
                </c:pt>
                <c:pt idx="429">
                  <c:v>11.798901141701108</c:v>
                </c:pt>
                <c:pt idx="430">
                  <c:v>11.798922352605882</c:v>
                </c:pt>
                <c:pt idx="431">
                  <c:v>11.79894307411897</c:v>
                </c:pt>
                <c:pt idx="432">
                  <c:v>11.798963319362237</c:v>
                </c:pt>
                <c:pt idx="433">
                  <c:v>11.798983101057027</c:v>
                </c:pt>
                <c:pt idx="434">
                  <c:v>11.799002431537875</c:v>
                </c:pt>
                <c:pt idx="435">
                  <c:v>11.799021322765689</c:v>
                </c:pt>
                <c:pt idx="436">
                  <c:v>11.799039786340416</c:v>
                </c:pt>
                <c:pt idx="437">
                  <c:v>11.799057833513267</c:v>
                </c:pt>
                <c:pt idx="438">
                  <c:v>11.79907547519846</c:v>
                </c:pt>
                <c:pt idx="439">
                  <c:v>11.799092721984522</c:v>
                </c:pt>
                <c:pt idx="440">
                  <c:v>11.799109584145196</c:v>
                </c:pt>
                <c:pt idx="441">
                  <c:v>11.799126071649919</c:v>
                </c:pt>
                <c:pt idx="442">
                  <c:v>11.799142194173921</c:v>
                </c:pt>
                <c:pt idx="443">
                  <c:v>11.799157961107966</c:v>
                </c:pt>
                <c:pt idx="444">
                  <c:v>11.799173381567718</c:v>
                </c:pt>
                <c:pt idx="445">
                  <c:v>11.79918846440277</c:v>
                </c:pt>
                <c:pt idx="446">
                  <c:v>11.799203218205358</c:v>
                </c:pt>
                <c:pt idx="447">
                  <c:v>11.799217651318743</c:v>
                </c:pt>
                <c:pt idx="448">
                  <c:v>11.799231771845292</c:v>
                </c:pt>
                <c:pt idx="449">
                  <c:v>11.799245587654289</c:v>
                </c:pt>
                <c:pt idx="450">
                  <c:v>11.799259106389433</c:v>
                </c:pt>
                <c:pt idx="451">
                  <c:v>11.799272335476102</c:v>
                </c:pt>
                <c:pt idx="452">
                  <c:v>11.799285282128327</c:v>
                </c:pt>
                <c:pt idx="453">
                  <c:v>11.799297953355545</c:v>
                </c:pt>
                <c:pt idx="454">
                  <c:v>11.799310355969103</c:v>
                </c:pt>
                <c:pt idx="455">
                  <c:v>11.799322496588529</c:v>
                </c:pt>
                <c:pt idx="456">
                  <c:v>11.799334381647586</c:v>
                </c:pt>
                <c:pt idx="457">
                  <c:v>11.799346017400126</c:v>
                </c:pt>
                <c:pt idx="458">
                  <c:v>11.799357409925708</c:v>
                </c:pt>
                <c:pt idx="459">
                  <c:v>11.799368565135076</c:v>
                </c:pt>
                <c:pt idx="460">
                  <c:v>11.799379488775374</c:v>
                </c:pt>
                <c:pt idx="461">
                  <c:v>11.799390186435263</c:v>
                </c:pt>
                <c:pt idx="462">
                  <c:v>11.799400663549788</c:v>
                </c:pt>
                <c:pt idx="463">
                  <c:v>11.799410925405125</c:v>
                </c:pt>
                <c:pt idx="464">
                  <c:v>11.799420977143157</c:v>
                </c:pt>
                <c:pt idx="465">
                  <c:v>11.799430823765874</c:v>
                </c:pt>
                <c:pt idx="466">
                  <c:v>11.799440470139663</c:v>
                </c:pt>
                <c:pt idx="467">
                  <c:v>11.799449920999404</c:v>
                </c:pt>
                <c:pt idx="468">
                  <c:v>11.79945918095247</c:v>
                </c:pt>
                <c:pt idx="469">
                  <c:v>11.799468254482576</c:v>
                </c:pt>
                <c:pt idx="470">
                  <c:v>11.799477145953491</c:v>
                </c:pt>
                <c:pt idx="471">
                  <c:v>11.799485859612647</c:v>
                </c:pt>
                <c:pt idx="472">
                  <c:v>11.799494399594606</c:v>
                </c:pt>
                <c:pt idx="473">
                  <c:v>11.799502769924429</c:v>
                </c:pt>
                <c:pt idx="474">
                  <c:v>11.799510974520926</c:v>
                </c:pt>
                <c:pt idx="475">
                  <c:v>11.799519017199799</c:v>
                </c:pt>
                <c:pt idx="476">
                  <c:v>11.799526901676694</c:v>
                </c:pt>
                <c:pt idx="477">
                  <c:v>11.799534631570118</c:v>
                </c:pt>
                <c:pt idx="478">
                  <c:v>11.799542210404317</c:v>
                </c:pt>
                <c:pt idx="479">
                  <c:v>11.79954964161201</c:v>
                </c:pt>
                <c:pt idx="480">
                  <c:v>11.799556928537056</c:v>
                </c:pt>
                <c:pt idx="481">
                  <c:v>11.799564074437043</c:v>
                </c:pt>
                <c:pt idx="482">
                  <c:v>11.799571082485773</c:v>
                </c:pt>
                <c:pt idx="483">
                  <c:v>11.79957795577568</c:v>
                </c:pt>
                <c:pt idx="484">
                  <c:v>11.799584697320181</c:v>
                </c:pt>
                <c:pt idx="485">
                  <c:v>11.799591310055922</c:v>
                </c:pt>
                <c:pt idx="486">
                  <c:v>11.799597796844983</c:v>
                </c:pt>
                <c:pt idx="487">
                  <c:v>11.799604160476999</c:v>
                </c:pt>
                <c:pt idx="488">
                  <c:v>11.799610403671212</c:v>
                </c:pt>
                <c:pt idx="489">
                  <c:v>11.799616529078477</c:v>
                </c:pt>
                <c:pt idx="490">
                  <c:v>11.799622539283165</c:v>
                </c:pt>
                <c:pt idx="491">
                  <c:v>11.79962843680506</c:v>
                </c:pt>
                <c:pt idx="492">
                  <c:v>11.799634224101151</c:v>
                </c:pt>
                <c:pt idx="493">
                  <c:v>11.799639903567396</c:v>
                </c:pt>
                <c:pt idx="494">
                  <c:v>11.799645477540418</c:v>
                </c:pt>
                <c:pt idx="495">
                  <c:v>11.799650948299155</c:v>
                </c:pt>
                <c:pt idx="496">
                  <c:v>11.79965631806645</c:v>
                </c:pt>
                <c:pt idx="497">
                  <c:v>11.79966158901062</c:v>
                </c:pt>
                <c:pt idx="498">
                  <c:v>11.799666763246925</c:v>
                </c:pt>
                <c:pt idx="499">
                  <c:v>11.799671842839054</c:v>
                </c:pt>
                <c:pt idx="500">
                  <c:v>11.799676829800514</c:v>
                </c:pt>
                <c:pt idx="501">
                  <c:v>11.799681726096008</c:v>
                </c:pt>
                <c:pt idx="502">
                  <c:v>11.799686533642763</c:v>
                </c:pt>
                <c:pt idx="503">
                  <c:v>11.79969125431181</c:v>
                </c:pt>
                <c:pt idx="504">
                  <c:v>11.799695889929239</c:v>
                </c:pt>
                <c:pt idx="505">
                  <c:v>11.799700442277404</c:v>
                </c:pt>
                <c:pt idx="506">
                  <c:v>11.799704913096107</c:v>
                </c:pt>
                <c:pt idx="507">
                  <c:v>11.799709304083724</c:v>
                </c:pt>
                <c:pt idx="508">
                  <c:v>11.79971361689832</c:v>
                </c:pt>
                <c:pt idx="509">
                  <c:v>11.799717853158727</c:v>
                </c:pt>
                <c:pt idx="510">
                  <c:v>11.799722014445567</c:v>
                </c:pt>
                <c:pt idx="511">
                  <c:v>11.799726102302289</c:v>
                </c:pt>
                <c:pt idx="512">
                  <c:v>11.799730118236129</c:v>
                </c:pt>
                <c:pt idx="513">
                  <c:v>11.799734063719066</c:v>
                </c:pt>
                <c:pt idx="514">
                  <c:v>11.799737940188761</c:v>
                </c:pt>
                <c:pt idx="515">
                  <c:v>11.799741749049439</c:v>
                </c:pt>
                <c:pt idx="516">
                  <c:v>11.799745491672764</c:v>
                </c:pt>
                <c:pt idx="517">
                  <c:v>11.799749169398698</c:v>
                </c:pt>
                <c:pt idx="518">
                  <c:v>11.799752783536304</c:v>
                </c:pt>
                <c:pt idx="519">
                  <c:v>11.799756335364561</c:v>
                </c:pt>
                <c:pt idx="520">
                  <c:v>11.799759826133132</c:v>
                </c:pt>
                <c:pt idx="521">
                  <c:v>11.799763257063118</c:v>
                </c:pt>
                <c:pt idx="522">
                  <c:v>11.799766629347792</c:v>
                </c:pt>
                <c:pt idx="523">
                  <c:v>11.799769944153313</c:v>
                </c:pt>
                <c:pt idx="524">
                  <c:v>11.799773202619409</c:v>
                </c:pt>
                <c:pt idx="525">
                  <c:v>11.799776405860054</c:v>
                </c:pt>
                <c:pt idx="526">
                  <c:v>11.799779554964132</c:v>
                </c:pt>
                <c:pt idx="527">
                  <c:v>11.799782650996042</c:v>
                </c:pt>
                <c:pt idx="528">
                  <c:v>11.79978569499635</c:v>
                </c:pt>
                <c:pt idx="529">
                  <c:v>11.79978868798236</c:v>
                </c:pt>
                <c:pt idx="530">
                  <c:v>11.799791630948711</c:v>
                </c:pt>
                <c:pt idx="531">
                  <c:v>11.799794524867949</c:v>
                </c:pt>
                <c:pt idx="532">
                  <c:v>11.799797370691056</c:v>
                </c:pt>
                <c:pt idx="533">
                  <c:v>11.799800169348009</c:v>
                </c:pt>
                <c:pt idx="534">
                  <c:v>11.799802921748293</c:v>
                </c:pt>
                <c:pt idx="535">
                  <c:v>11.799805628781399</c:v>
                </c:pt>
                <c:pt idx="536">
                  <c:v>11.799808291317326</c:v>
                </c:pt>
                <c:pt idx="537">
                  <c:v>11.799810910207066</c:v>
                </c:pt>
                <c:pt idx="538">
                  <c:v>11.799813486283048</c:v>
                </c:pt>
                <c:pt idx="539">
                  <c:v>11.79981602035962</c:v>
                </c:pt>
                <c:pt idx="540">
                  <c:v>11.799818513233467</c:v>
                </c:pt>
                <c:pt idx="541">
                  <c:v>11.799820965684058</c:v>
                </c:pt>
                <c:pt idx="542">
                  <c:v>11.799823378474045</c:v>
                </c:pt>
                <c:pt idx="543">
                  <c:v>11.799825752349692</c:v>
                </c:pt>
                <c:pt idx="544">
                  <c:v>11.799828088041247</c:v>
                </c:pt>
                <c:pt idx="545">
                  <c:v>11.799830386263347</c:v>
                </c:pt>
                <c:pt idx="546">
                  <c:v>11.799832647715386</c:v>
                </c:pt>
                <c:pt idx="547">
                  <c:v>11.799834873081867</c:v>
                </c:pt>
                <c:pt idx="548">
                  <c:v>11.799837063032783</c:v>
                </c:pt>
                <c:pt idx="549">
                  <c:v>11.799839218223937</c:v>
                </c:pt>
                <c:pt idx="550">
                  <c:v>11.799841339297297</c:v>
                </c:pt>
                <c:pt idx="551">
                  <c:v>11.799843426881315</c:v>
                </c:pt>
                <c:pt idx="552">
                  <c:v>11.79984548159125</c:v>
                </c:pt>
                <c:pt idx="553">
                  <c:v>11.799847504029474</c:v>
                </c:pt>
                <c:pt idx="554">
                  <c:v>11.799849494785775</c:v>
                </c:pt>
                <c:pt idx="555">
                  <c:v>11.799851454437661</c:v>
                </c:pt>
                <c:pt idx="556">
                  <c:v>11.799853383550639</c:v>
                </c:pt>
                <c:pt idx="557">
                  <c:v>11.799855282678493</c:v>
                </c:pt>
                <c:pt idx="558">
                  <c:v>11.799857152363565</c:v>
                </c:pt>
                <c:pt idx="559">
                  <c:v>11.799858993137011</c:v>
                </c:pt>
                <c:pt idx="560">
                  <c:v>11.799860805519067</c:v>
                </c:pt>
                <c:pt idx="561">
                  <c:v>11.799862590019298</c:v>
                </c:pt>
                <c:pt idx="562">
                  <c:v>11.799864347136841</c:v>
                </c:pt>
                <c:pt idx="563">
                  <c:v>11.799866077360653</c:v>
                </c:pt>
                <c:pt idx="564">
                  <c:v>11.799867781169729</c:v>
                </c:pt>
                <c:pt idx="565">
                  <c:v>11.799869459033351</c:v>
                </c:pt>
                <c:pt idx="566">
                  <c:v>11.799871111411285</c:v>
                </c:pt>
                <c:pt idx="567">
                  <c:v>11.799872738754019</c:v>
                </c:pt>
                <c:pt idx="568">
                  <c:v>11.799874341502955</c:v>
                </c:pt>
                <c:pt idx="569">
                  <c:v>11.799875920090633</c:v>
                </c:pt>
                <c:pt idx="570">
                  <c:v>11.799877474940914</c:v>
                </c:pt>
                <c:pt idx="571">
                  <c:v>11.799879006469183</c:v>
                </c:pt>
                <c:pt idx="572">
                  <c:v>11.799880515082542</c:v>
                </c:pt>
                <c:pt idx="573">
                  <c:v>11.799882001179988</c:v>
                </c:pt>
                <c:pt idx="574">
                  <c:v>11.799883465152602</c:v>
                </c:pt>
                <c:pt idx="575">
                  <c:v>11.799884907383714</c:v>
                </c:pt>
                <c:pt idx="576">
                  <c:v>11.799886328249093</c:v>
                </c:pt>
                <c:pt idx="577">
                  <c:v>11.79988772811709</c:v>
                </c:pt>
                <c:pt idx="578">
                  <c:v>11.799889107348834</c:v>
                </c:pt>
                <c:pt idx="579">
                  <c:v>11.799890466298361</c:v>
                </c:pt>
                <c:pt idx="580">
                  <c:v>11.799891805312784</c:v>
                </c:pt>
                <c:pt idx="581">
                  <c:v>11.799893124732444</c:v>
                </c:pt>
                <c:pt idx="582">
                  <c:v>11.799894424891058</c:v>
                </c:pt>
                <c:pt idx="583">
                  <c:v>11.799895706115869</c:v>
                </c:pt>
                <c:pt idx="584">
                  <c:v>11.799896968727772</c:v>
                </c:pt>
                <c:pt idx="585">
                  <c:v>11.799898213041468</c:v>
                </c:pt>
                <c:pt idx="586">
                  <c:v>11.799899439365587</c:v>
                </c:pt>
                <c:pt idx="587">
                  <c:v>11.799900648002829</c:v>
                </c:pt>
                <c:pt idx="588">
                  <c:v>11.799901839250083</c:v>
                </c:pt>
                <c:pt idx="589">
                  <c:v>11.799903013398563</c:v>
                </c:pt>
                <c:pt idx="590">
                  <c:v>11.799904170733914</c:v>
                </c:pt>
                <c:pt idx="591">
                  <c:v>11.799905311536342</c:v>
                </c:pt>
                <c:pt idx="592">
                  <c:v>11.799906436080736</c:v>
                </c:pt>
                <c:pt idx="593">
                  <c:v>11.79990754463677</c:v>
                </c:pt>
                <c:pt idx="594">
                  <c:v>11.799908637469013</c:v>
                </c:pt>
                <c:pt idx="595">
                  <c:v>11.799909714837051</c:v>
                </c:pt>
                <c:pt idx="596">
                  <c:v>11.799910776995576</c:v>
                </c:pt>
                <c:pt idx="597">
                  <c:v>11.799911824194503</c:v>
                </c:pt>
                <c:pt idx="598">
                  <c:v>11.799912856679065</c:v>
                </c:pt>
                <c:pt idx="599">
                  <c:v>11.799913874689903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91-45FD-921C-4D5068A8C45D}"/>
            </c:ext>
          </c:extLst>
        </c:ser>
        <c:ser>
          <c:idx val="8"/>
          <c:order val="7"/>
          <c:tx>
            <c:strRef>
              <c:f>'leaf surface model'!$I$3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model'!$I$4:$I$603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4.1992187089920071E-8</c:v>
                </c:pt>
                <c:pt idx="200">
                  <c:v>1.343749580078257E-6</c:v>
                </c:pt>
                <c:pt idx="201">
                  <c:v>1.0204077347746137E-5</c:v>
                </c:pt>
                <c:pt idx="202">
                  <c:v>4.2999570004299978E-5</c:v>
                </c:pt>
                <c:pt idx="203">
                  <c:v>1.3122158137263877E-4</c:v>
                </c:pt>
                <c:pt idx="204">
                  <c:v>3.2650645591600385E-4</c:v>
                </c:pt>
                <c:pt idx="205">
                  <c:v>7.0564687688418146E-4</c:v>
                </c:pt>
                <c:pt idx="206">
                  <c:v>1.3755598208573265E-3</c:v>
                </c:pt>
                <c:pt idx="207">
                  <c:v>2.4781676433479295E-3</c:v>
                </c:pt>
                <c:pt idx="208">
                  <c:v>4.1951219512195125E-3</c:v>
                </c:pt>
                <c:pt idx="209">
                  <c:v>6.7522640734249129E-3</c:v>
                </c:pt>
                <c:pt idx="210">
                  <c:v>1.0423670480731822E-2</c:v>
                </c:pt>
                <c:pt idx="211">
                  <c:v>1.5535076512076192E-2</c:v>
                </c:pt>
                <c:pt idx="212">
                  <c:v>2.2466408460314832E-2</c:v>
                </c:pt>
                <c:pt idx="213">
                  <c:v>3.1653085335191296E-2</c:v>
                </c:pt>
                <c:pt idx="214">
                  <c:v>4.3585682610072875E-2</c:v>
                </c:pt>
                <c:pt idx="215">
                  <c:v>5.8807489014360698E-2</c:v>
                </c:pt>
                <c:pt idx="216">
                  <c:v>7.7909445362742344E-2</c:v>
                </c:pt>
                <c:pt idx="217">
                  <c:v>0.10152194638742235</c:v>
                </c:pt>
                <c:pt idx="218">
                  <c:v>0.13030303030303031</c:v>
                </c:pt>
                <c:pt idx="219">
                  <c:v>0.16492259534594747</c:v>
                </c:pt>
                <c:pt idx="220">
                  <c:v>0.20604248492510235</c:v>
                </c:pt>
                <c:pt idx="221">
                  <c:v>0.2542925840497966</c:v>
                </c:pt>
                <c:pt idx="222">
                  <c:v>0.31024346793349167</c:v>
                </c:pt>
                <c:pt idx="223">
                  <c:v>0.37437661939653966</c:v>
                </c:pt>
                <c:pt idx="224">
                  <c:v>0.4470537421600525</c:v>
                </c:pt>
                <c:pt idx="225">
                  <c:v>0.52848717547308621</c:v>
                </c:pt>
                <c:pt idx="226">
                  <c:v>0.61871377571549624</c:v>
                </c:pt>
                <c:pt idx="227">
                  <c:v>0.71757477997378405</c:v>
                </c:pt>
                <c:pt idx="228">
                  <c:v>0.82470402525651132</c:v>
                </c:pt>
                <c:pt idx="229">
                  <c:v>0.93952642110914708</c:v>
                </c:pt>
                <c:pt idx="230">
                  <c:v>1.0612677753675588</c:v>
                </c:pt>
                <c:pt idx="231">
                  <c:v>1.1889760315993891</c:v>
                </c:pt>
                <c:pt idx="232">
                  <c:v>1.3215528316136189</c:v>
                </c:pt>
                <c:pt idx="233">
                  <c:v>1.457793242561775</c:v>
                </c:pt>
                <c:pt idx="234">
                  <c:v>1.5964306597337929</c:v>
                </c:pt>
                <c:pt idx="235">
                  <c:v>1.7361834460353096</c:v>
                </c:pt>
                <c:pt idx="236">
                  <c:v>1.8757998583181863</c:v>
                </c:pt>
                <c:pt idx="237">
                  <c:v>2.0140982167043298</c:v>
                </c:pt>
                <c:pt idx="238">
                  <c:v>2.15</c:v>
                </c:pt>
                <c:pt idx="239">
                  <c:v>2.2825544567230875</c:v>
                </c:pt>
                <c:pt idx="240">
                  <c:v>2.4109542550274905</c:v>
                </c:pt>
                <c:pt idx="241">
                  <c:v>2.5345425250900586</c:v>
                </c:pt>
                <c:pt idx="242">
                  <c:v>2.6528122857219474</c:v>
                </c:pt>
                <c:pt idx="243">
                  <c:v>2.7653996536589083</c:v>
                </c:pt>
                <c:pt idx="244">
                  <c:v>2.8720724137777158</c:v>
                </c:pt>
                <c:pt idx="245">
                  <c:v>2.9727155173129707</c:v>
                </c:pt>
                <c:pt idx="246">
                  <c:v>3.0673149252362166</c:v>
                </c:pt>
                <c:pt idx="247">
                  <c:v>3.1559409805019709</c:v>
                </c:pt>
                <c:pt idx="248">
                  <c:v>3.2387322246324417</c:v>
                </c:pt>
                <c:pt idx="249">
                  <c:v>3.3158803084629653</c:v>
                </c:pt>
                <c:pt idx="250">
                  <c:v>3.3876164084762559</c:v>
                </c:pt>
                <c:pt idx="251">
                  <c:v>3.4541993622292071</c:v>
                </c:pt>
                <c:pt idx="252">
                  <c:v>3.5159055831796251</c:v>
                </c:pt>
                <c:pt idx="253">
                  <c:v>3.573020704884454</c:v>
                </c:pt>
                <c:pt idx="254">
                  <c:v>3.625832831627533</c:v>
                </c:pt>
                <c:pt idx="255">
                  <c:v>3.6746272300299503</c:v>
                </c:pt>
                <c:pt idx="256">
                  <c:v>3.7196822768900821</c:v>
                </c:pt>
                <c:pt idx="257">
                  <c:v>3.7612664758178198</c:v>
                </c:pt>
                <c:pt idx="258">
                  <c:v>3.7996363636363633</c:v>
                </c:pt>
                <c:pt idx="259">
                  <c:v>3.8350351426557472</c:v>
                </c:pt>
                <c:pt idx="260">
                  <c:v>3.8676918935098206</c:v>
                </c:pt>
                <c:pt idx="261">
                  <c:v>3.8978212429834835</c:v>
                </c:pt>
                <c:pt idx="262">
                  <c:v>3.9256233806034602</c:v>
                </c:pt>
                <c:pt idx="263">
                  <c:v>3.9512843357809833</c:v>
                </c:pt>
                <c:pt idx="264">
                  <c:v>3.9749764434689427</c:v>
                </c:pt>
                <c:pt idx="265">
                  <c:v>3.9968589404217436</c:v>
                </c:pt>
                <c:pt idx="266">
                  <c:v>4.0170786462147419</c:v>
                </c:pt>
                <c:pt idx="267">
                  <c:v>4.0357706933056505</c:v>
                </c:pt>
                <c:pt idx="268">
                  <c:v>4.05305927878414</c:v>
                </c:pt>
                <c:pt idx="269">
                  <c:v>4.0690584172696918</c:v>
                </c:pt>
                <c:pt idx="270">
                  <c:v>4.0838726798983505</c:v>
                </c:pt>
                <c:pt idx="271">
                  <c:v>4.0975979086939978</c:v>
                </c:pt>
                <c:pt idx="272">
                  <c:v>4.1103218990384001</c:v>
                </c:pt>
                <c:pt idx="273">
                  <c:v>4.1221250456041396</c:v>
                </c:pt>
                <c:pt idx="274">
                  <c:v>4.1330809491405409</c:v>
                </c:pt>
                <c:pt idx="275">
                  <c:v>4.1432569830273325</c:v>
                </c:pt>
                <c:pt idx="276">
                  <c:v>4.1527148196368264</c:v>
                </c:pt>
                <c:pt idx="277">
                  <c:v>4.1615109173572913</c:v>
                </c:pt>
                <c:pt idx="278">
                  <c:v>4.1696969696969699</c:v>
                </c:pt>
                <c:pt idx="279">
                  <c:v>4.1773203182658092</c:v>
                </c:pt>
                <c:pt idx="280">
                  <c:v>4.1844243316650092</c:v>
                </c:pt>
                <c:pt idx="281">
                  <c:v>4.1910487524386477</c:v>
                </c:pt>
                <c:pt idx="282">
                  <c:v>4.1972300142850276</c:v>
                </c:pt>
                <c:pt idx="283">
                  <c:v>4.2030015317098357</c:v>
                </c:pt>
                <c:pt idx="284">
                  <c:v>4.2083939642460706</c:v>
                </c:pt>
                <c:pt idx="285">
                  <c:v>4.2134354572798616</c:v>
                </c:pt>
                <c:pt idx="286">
                  <c:v>4.2181518614170157</c:v>
                </c:pt>
                <c:pt idx="287">
                  <c:v>4.2225669322099124</c:v>
                </c:pt>
                <c:pt idx="288">
                  <c:v>4.2267025119438015</c:v>
                </c:pt>
                <c:pt idx="289">
                  <c:v>4.2305786950598971</c:v>
                </c:pt>
                <c:pt idx="290">
                  <c:v>4.2342139786727842</c:v>
                </c:pt>
                <c:pt idx="291">
                  <c:v>4.2376253995236626</c:v>
                </c:pt>
                <c:pt idx="292">
                  <c:v>4.2408286586002681</c:v>
                </c:pt>
                <c:pt idx="293">
                  <c:v>4.243838234549699</c:v>
                </c:pt>
                <c:pt idx="294">
                  <c:v>4.2466674869124494</c:v>
                </c:pt>
                <c:pt idx="295">
                  <c:v>4.2493287501147909</c:v>
                </c:pt>
                <c:pt idx="296">
                  <c:v>4.2518334190722973</c:v>
                </c:pt>
                <c:pt idx="297">
                  <c:v>4.2541920271795695</c:v>
                </c:pt>
                <c:pt idx="298">
                  <c:v>4.2564143173899271</c:v>
                </c:pt>
                <c:pt idx="299">
                  <c:v>4.2585093070234947</c:v>
                </c:pt>
                <c:pt idx="300">
                  <c:v>4.2604853468825556</c:v>
                </c:pt>
                <c:pt idx="301">
                  <c:v>4.2623501751987423</c:v>
                </c:pt>
                <c:pt idx="302">
                  <c:v>4.2641109668872756</c:v>
                </c:pt>
                <c:pt idx="303">
                  <c:v>4.2657743785386417</c:v>
                </c:pt>
                <c:pt idx="304">
                  <c:v>4.2673465895374445</c:v>
                </c:pt>
                <c:pt idx="305">
                  <c:v>4.2688333396613363</c:v>
                </c:pt>
                <c:pt idx="306">
                  <c:v>4.2702399634795905</c:v>
                </c:pt>
                <c:pt idx="307">
                  <c:v>4.2715714218406982</c:v>
                </c:pt>
                <c:pt idx="308">
                  <c:v>4.2728323307110907</c:v>
                </c:pt>
                <c:pt idx="309">
                  <c:v>4.2740269876024239</c:v>
                </c:pt>
                <c:pt idx="310">
                  <c:v>4.2751593958025618</c:v>
                </c:pt>
                <c:pt idx="311">
                  <c:v>4.2762332866052448</c:v>
                </c:pt>
                <c:pt idx="312">
                  <c:v>4.2772521397152348</c:v>
                </c:pt>
                <c:pt idx="313">
                  <c:v>4.2782192019892689</c:v>
                </c:pt>
                <c:pt idx="314">
                  <c:v>4.2791375046582791</c:v>
                </c:pt>
                <c:pt idx="315">
                  <c:v>4.2800098791629351</c:v>
                </c:pt>
                <c:pt idx="316">
                  <c:v>4.2808389717223587</c:v>
                </c:pt>
                <c:pt idx="317">
                  <c:v>4.2816272567449598</c:v>
                </c:pt>
                <c:pt idx="318">
                  <c:v>4.2823770491803277</c:v>
                </c:pt>
                <c:pt idx="319">
                  <c:v>4.2830905159022041</c:v>
                </c:pt>
                <c:pt idx="320">
                  <c:v>4.2837696862043755</c:v>
                </c:pt>
                <c:pt idx="321">
                  <c:v>4.2844164614840023</c:v>
                </c:pt>
                <c:pt idx="322">
                  <c:v>4.2850326241802268</c:v>
                </c:pt>
                <c:pt idx="323">
                  <c:v>4.2856198460298538</c:v>
                </c:pt>
                <c:pt idx="324">
                  <c:v>4.2861796956964442</c:v>
                </c:pt>
                <c:pt idx="325">
                  <c:v>4.2867136458241966</c:v>
                </c:pt>
                <c:pt idx="326">
                  <c:v>4.2872230795634882</c:v>
                </c:pt>
                <c:pt idx="327">
                  <c:v>4.2877092966108554</c:v>
                </c:pt>
                <c:pt idx="328">
                  <c:v>4.288173518802525</c:v>
                </c:pt>
                <c:pt idx="329">
                  <c:v>4.2886168952971859</c:v>
                </c:pt>
                <c:pt idx="330">
                  <c:v>4.2890405073806699</c:v>
                </c:pt>
                <c:pt idx="331">
                  <c:v>4.2894453729224207</c:v>
                </c:pt>
                <c:pt idx="332">
                  <c:v>4.2898324505110947</c:v>
                </c:pt>
                <c:pt idx="333">
                  <c:v>4.2902026432943305</c:v>
                </c:pt>
                <c:pt idx="334">
                  <c:v>4.2905568025456393</c:v>
                </c:pt>
                <c:pt idx="335">
                  <c:v>4.2908957309794467</c:v>
                </c:pt>
                <c:pt idx="336">
                  <c:v>4.2912201858335841</c:v>
                </c:pt>
                <c:pt idx="337">
                  <c:v>4.2915308817369304</c:v>
                </c:pt>
                <c:pt idx="338">
                  <c:v>4.2918284933784667</c:v>
                </c:pt>
                <c:pt idx="339">
                  <c:v>4.2921136579926751</c:v>
                </c:pt>
                <c:pt idx="340">
                  <c:v>4.2923869776750125</c:v>
                </c:pt>
                <c:pt idx="341">
                  <c:v>4.2926490215400763</c:v>
                </c:pt>
                <c:pt idx="342">
                  <c:v>4.2929003277340803</c:v>
                </c:pt>
                <c:pt idx="343">
                  <c:v>4.293141405312336</c:v>
                </c:pt>
                <c:pt idx="344">
                  <c:v>4.2933727359915768</c:v>
                </c:pt>
                <c:pt idx="345">
                  <c:v>4.2935947757862021</c:v>
                </c:pt>
                <c:pt idx="346">
                  <c:v>4.2938079565368081</c:v>
                </c:pt>
                <c:pt idx="347">
                  <c:v>4.2940126873387205</c:v>
                </c:pt>
                <c:pt idx="348">
                  <c:v>4.294209355877638</c:v>
                </c:pt>
                <c:pt idx="349">
                  <c:v>4.2943983296789723</c:v>
                </c:pt>
                <c:pt idx="350">
                  <c:v>4.2945799572769543</c:v>
                </c:pt>
                <c:pt idx="351">
                  <c:v>4.294754569309104</c:v>
                </c:pt>
                <c:pt idx="352">
                  <c:v>4.2949224795412704</c:v>
                </c:pt>
                <c:pt idx="353">
                  <c:v>4.2950839858280254</c:v>
                </c:pt>
                <c:pt idx="354">
                  <c:v>4.2952393710128556</c:v>
                </c:pt>
                <c:pt idx="355">
                  <c:v>4.295388903772273</c:v>
                </c:pt>
                <c:pt idx="356">
                  <c:v>4.2955328394076329</c:v>
                </c:pt>
                <c:pt idx="357">
                  <c:v>4.2956714205882083</c:v>
                </c:pt>
                <c:pt idx="358">
                  <c:v>4.2958048780487808</c:v>
                </c:pt>
                <c:pt idx="359">
                  <c:v>4.2959334312447819</c:v>
                </c:pt>
                <c:pt idx="360">
                  <c:v>4.2960572889678081</c:v>
                </c:pt>
                <c:pt idx="361">
                  <c:v>4.2961766499241216</c:v>
                </c:pt>
                <c:pt idx="362">
                  <c:v>4.296291703278551</c:v>
                </c:pt>
                <c:pt idx="363">
                  <c:v>4.2964026291660717</c:v>
                </c:pt>
                <c:pt idx="364">
                  <c:v>4.2965095991731426</c:v>
                </c:pt>
                <c:pt idx="365">
                  <c:v>4.2966127767907514</c:v>
                </c:pt>
                <c:pt idx="366">
                  <c:v>4.2967123178410001</c:v>
                </c:pt>
                <c:pt idx="367">
                  <c:v>4.2968083708788871</c:v>
                </c:pt>
                <c:pt idx="368">
                  <c:v>4.2969010775708876</c:v>
                </c:pt>
                <c:pt idx="369">
                  <c:v>4.2969905730517786</c:v>
                </c:pt>
                <c:pt idx="370">
                  <c:v>4.2970769862610805</c:v>
                </c:pt>
                <c:pt idx="371">
                  <c:v>4.2971604402603765</c:v>
                </c:pt>
                <c:pt idx="372">
                  <c:v>4.2972410525327076</c:v>
                </c:pt>
                <c:pt idx="373">
                  <c:v>4.2973189352651486</c:v>
                </c:pt>
                <c:pt idx="374">
                  <c:v>4.2973941956155777</c:v>
                </c:pt>
                <c:pt idx="375">
                  <c:v>4.2974669359646347</c:v>
                </c:pt>
                <c:pt idx="376">
                  <c:v>4.29753725415374</c:v>
                </c:pt>
                <c:pt idx="377">
                  <c:v>4.2976052437100334</c:v>
                </c:pt>
                <c:pt idx="378">
                  <c:v>4.2976709940590032</c:v>
                </c:pt>
                <c:pt idx="379">
                  <c:v>4.2977345907255629</c:v>
                </c:pt>
                <c:pt idx="380">
                  <c:v>4.2977961155242292</c:v>
                </c:pt>
                <c:pt idx="381">
                  <c:v>4.2978556467390847</c:v>
                </c:pt>
                <c:pt idx="382">
                  <c:v>4.2979132592940905</c:v>
                </c:pt>
                <c:pt idx="383">
                  <c:v>4.2979690249143356</c:v>
                </c:pt>
                <c:pt idx="384">
                  <c:v>4.2980230122787404</c:v>
                </c:pt>
                <c:pt idx="385">
                  <c:v>4.2980752871647159</c:v>
                </c:pt>
                <c:pt idx="386">
                  <c:v>4.298125912585232</c:v>
                </c:pt>
                <c:pt idx="387">
                  <c:v>4.2981749489187422</c:v>
                </c:pt>
                <c:pt idx="388">
                  <c:v>4.2982224540323593</c:v>
                </c:pt>
                <c:pt idx="389">
                  <c:v>4.298268483398676</c:v>
                </c:pt>
                <c:pt idx="390">
                  <c:v>4.2983130902065829</c:v>
                </c:pt>
                <c:pt idx="391">
                  <c:v>4.2983563254664201</c:v>
                </c:pt>
                <c:pt idx="392">
                  <c:v>4.2983982381097876</c:v>
                </c:pt>
                <c:pt idx="393">
                  <c:v>4.2984388750842912</c:v>
                </c:pt>
                <c:pt idx="394">
                  <c:v>4.2984782814435381</c:v>
                </c:pt>
                <c:pt idx="395">
                  <c:v>4.2985165004326067</c:v>
                </c:pt>
                <c:pt idx="396">
                  <c:v>4.2985535735692642</c:v>
                </c:pt>
                <c:pt idx="397">
                  <c:v>4.2985895407211467</c:v>
                </c:pt>
                <c:pt idx="398">
                  <c:v>4.2986244401791422</c:v>
                </c:pt>
                <c:pt idx="399">
                  <c:v>4.2986583087271573</c:v>
                </c:pt>
                <c:pt idx="400">
                  <c:v>4.2986911817084756</c:v>
                </c:pt>
                <c:pt idx="401">
                  <c:v>4.2987230930888893</c:v>
                </c:pt>
                <c:pt idx="402">
                  <c:v>4.2987540755167757</c:v>
                </c:pt>
                <c:pt idx="403">
                  <c:v>4.2987841603802686</c:v>
                </c:pt>
                <c:pt idx="404">
                  <c:v>4.2988133778617046</c:v>
                </c:pt>
                <c:pt idx="405">
                  <c:v>4.2988417569894546</c:v>
                </c:pt>
                <c:pt idx="406">
                  <c:v>4.2988693256872956</c:v>
                </c:pt>
                <c:pt idx="407">
                  <c:v>4.2988961108214632</c:v>
                </c:pt>
                <c:pt idx="408">
                  <c:v>4.2989221382454632</c:v>
                </c:pt>
                <c:pt idx="409">
                  <c:v>4.2989474328428079</c:v>
                </c:pt>
                <c:pt idx="410">
                  <c:v>4.2989720185677447</c:v>
                </c:pt>
                <c:pt idx="411">
                  <c:v>4.2989959184841009</c:v>
                </c:pt>
                <c:pt idx="412">
                  <c:v>4.2990191548023322</c:v>
                </c:pt>
                <c:pt idx="413">
                  <c:v>4.2990417489148669</c:v>
                </c:pt>
                <c:pt idx="414">
                  <c:v>4.2990637214298291</c:v>
                </c:pt>
                <c:pt idx="415">
                  <c:v>4.2990850922032324</c:v>
                </c:pt>
                <c:pt idx="416">
                  <c:v>4.2991058803697051</c:v>
                </c:pt>
                <c:pt idx="417">
                  <c:v>4.2991261043718296</c:v>
                </c:pt>
                <c:pt idx="418">
                  <c:v>4.2991457819881669</c:v>
                </c:pt>
                <c:pt idx="419">
                  <c:v>4.2991649303600221</c:v>
                </c:pt>
                <c:pt idx="420">
                  <c:v>4.2991835660170175</c:v>
                </c:pt>
                <c:pt idx="421">
                  <c:v>4.2992017049015283</c:v>
                </c:pt>
                <c:pt idx="422">
                  <c:v>4.2992193623920487</c:v>
                </c:pt>
                <c:pt idx="423">
                  <c:v>4.2992365533255192</c:v>
                </c:pt>
                <c:pt idx="424">
                  <c:v>4.2992532920186806</c:v>
                </c:pt>
                <c:pt idx="425">
                  <c:v>4.2992695922884989</c:v>
                </c:pt>
                <c:pt idx="426">
                  <c:v>4.299285467471698</c:v>
                </c:pt>
                <c:pt idx="427">
                  <c:v>4.2993009304434553</c:v>
                </c:pt>
                <c:pt idx="428">
                  <c:v>4.2993159936352852</c:v>
                </c:pt>
                <c:pt idx="429">
                  <c:v>4.2993306690521633</c:v>
                </c:pt>
                <c:pt idx="430">
                  <c:v>4.2993449682889091</c:v>
                </c:pt>
                <c:pt idx="431">
                  <c:v>4.2993589025458894</c:v>
                </c:pt>
                <c:pt idx="432">
                  <c:v>4.2993724826440385</c:v>
                </c:pt>
                <c:pt idx="433">
                  <c:v>4.2993857190392575</c:v>
                </c:pt>
                <c:pt idx="434">
                  <c:v>4.2993986218362075</c:v>
                </c:pt>
                <c:pt idx="435">
                  <c:v>4.2994112008015204</c:v>
                </c:pt>
                <c:pt idx="436">
                  <c:v>4.2994234653764698</c:v>
                </c:pt>
                <c:pt idx="437">
                  <c:v>4.299435424689106</c:v>
                </c:pt>
                <c:pt idx="438">
                  <c:v>4.2994470875658992</c:v>
                </c:pt>
                <c:pt idx="439">
                  <c:v>4.2994584625428969</c:v>
                </c:pt>
                <c:pt idx="440">
                  <c:v>4.2994695578764333</c:v>
                </c:pt>
                <c:pt idx="441">
                  <c:v>4.2994803815533871</c:v>
                </c:pt>
                <c:pt idx="442">
                  <c:v>4.2994909413010438</c:v>
                </c:pt>
                <c:pt idx="443">
                  <c:v>4.2995012445965379</c:v>
                </c:pt>
                <c:pt idx="444">
                  <c:v>4.299511298675931</c:v>
                </c:pt>
                <c:pt idx="445">
                  <c:v>4.2995211105429139</c:v>
                </c:pt>
                <c:pt idx="446">
                  <c:v>4.2995306869771719</c:v>
                </c:pt>
                <c:pt idx="447">
                  <c:v>4.2995400345424057</c:v>
                </c:pt>
                <c:pt idx="448">
                  <c:v>4.2995491595940427</c:v>
                </c:pt>
                <c:pt idx="449">
                  <c:v>4.2995580682866423</c:v>
                </c:pt>
                <c:pt idx="450">
                  <c:v>4.2995667665810062</c:v>
                </c:pt>
                <c:pt idx="451">
                  <c:v>4.2995752602510136</c:v>
                </c:pt>
                <c:pt idx="452">
                  <c:v>4.29958355489019</c:v>
                </c:pt>
                <c:pt idx="453">
                  <c:v>4.2995916559180154</c:v>
                </c:pt>
                <c:pt idx="454">
                  <c:v>4.2995995685859967</c:v>
                </c:pt>
                <c:pt idx="455">
                  <c:v>4.2996072979834992</c:v>
                </c:pt>
                <c:pt idx="456">
                  <c:v>4.299614849043353</c:v>
                </c:pt>
                <c:pt idx="457">
                  <c:v>4.299622226547255</c:v>
                </c:pt>
                <c:pt idx="458">
                  <c:v>4.2996294351309503</c:v>
                </c:pt>
                <c:pt idx="459">
                  <c:v>4.2996364792892257</c:v>
                </c:pt>
                <c:pt idx="460">
                  <c:v>4.2996433633807163</c:v>
                </c:pt>
                <c:pt idx="461">
                  <c:v>4.2996500916325235</c:v>
                </c:pt>
                <c:pt idx="462">
                  <c:v>4.2996566681446646</c:v>
                </c:pt>
                <c:pt idx="463">
                  <c:v>4.2996630968943537</c:v>
                </c:pt>
                <c:pt idx="464">
                  <c:v>4.2996693817401219</c:v>
                </c:pt>
                <c:pt idx="465">
                  <c:v>4.2996755264257915</c:v>
                </c:pt>
                <c:pt idx="466">
                  <c:v>4.299681534584292</c:v>
                </c:pt>
                <c:pt idx="467">
                  <c:v>4.2996874097413436</c:v>
                </c:pt>
                <c:pt idx="468">
                  <c:v>4.2996931553190043</c:v>
                </c:pt>
                <c:pt idx="469">
                  <c:v>4.2996987746390829</c:v>
                </c:pt>
                <c:pt idx="470">
                  <c:v>4.2997042709264326</c:v>
                </c:pt>
                <c:pt idx="471">
                  <c:v>4.2997096473121212</c:v>
                </c:pt>
                <c:pt idx="472">
                  <c:v>4.2997149068364902</c:v>
                </c:pt>
                <c:pt idx="473">
                  <c:v>4.2997200524520975</c:v>
                </c:pt>
                <c:pt idx="474">
                  <c:v>4.2997250870265624</c:v>
                </c:pt>
                <c:pt idx="475">
                  <c:v>4.299730013345302</c:v>
                </c:pt>
                <c:pt idx="476">
                  <c:v>4.2997348341141723</c:v>
                </c:pt>
                <c:pt idx="477">
                  <c:v>4.2997395519620172</c:v>
                </c:pt>
                <c:pt idx="478">
                  <c:v>4.2997441694431213</c:v>
                </c:pt>
                <c:pt idx="479">
                  <c:v>4.2997486890395882</c:v>
                </c:pt>
                <c:pt idx="480">
                  <c:v>4.2997531131636153</c:v>
                </c:pt>
                <c:pt idx="481">
                  <c:v>4.2997574441597131</c:v>
                </c:pt>
                <c:pt idx="482">
                  <c:v>4.2997616843068247</c:v>
                </c:pt>
                <c:pt idx="483">
                  <c:v>4.2997658358203843</c:v>
                </c:pt>
                <c:pt idx="484">
                  <c:v>4.2997699008543062</c:v>
                </c:pt>
                <c:pt idx="485">
                  <c:v>4.2997738815028903</c:v>
                </c:pt>
                <c:pt idx="486">
                  <c:v>4.2997777798026799</c:v>
                </c:pt>
                <c:pt idx="487">
                  <c:v>4.2997815977342446</c:v>
                </c:pt>
                <c:pt idx="488">
                  <c:v>4.2997853372239012</c:v>
                </c:pt>
                <c:pt idx="489">
                  <c:v>4.2997890001453873</c:v>
                </c:pt>
                <c:pt idx="490">
                  <c:v>4.2997925883214627</c:v>
                </c:pt>
                <c:pt idx="491">
                  <c:v>4.2997961035254697</c:v>
                </c:pt>
                <c:pt idx="492">
                  <c:v>4.2997995474828334</c:v>
                </c:pt>
                <c:pt idx="493">
                  <c:v>4.2998029218725096</c:v>
                </c:pt>
                <c:pt idx="494">
                  <c:v>4.2998062283283964</c:v>
                </c:pt>
                <c:pt idx="495">
                  <c:v>4.299809468440678</c:v>
                </c:pt>
                <c:pt idx="496">
                  <c:v>4.29981264375715</c:v>
                </c:pt>
                <c:pt idx="497">
                  <c:v>4.2998157557844738</c:v>
                </c:pt>
                <c:pt idx="498">
                  <c:v>4.2998188059894096</c:v>
                </c:pt>
                <c:pt idx="499">
                  <c:v>4.299821795799998</c:v>
                </c:pt>
                <c:pt idx="500">
                  <c:v>4.2998247266067064</c:v>
                </c:pt>
                <c:pt idx="501">
                  <c:v>4.2998275997635407</c:v>
                </c:pt>
                <c:pt idx="502">
                  <c:v>4.2998304165891108</c:v>
                </c:pt>
                <c:pt idx="503">
                  <c:v>4.2998331783676749</c:v>
                </c:pt>
                <c:pt idx="504">
                  <c:v>4.2998358863501389</c:v>
                </c:pt>
                <c:pt idx="505">
                  <c:v>4.2998385417550287</c:v>
                </c:pt>
                <c:pt idx="506">
                  <c:v>4.299841145769431</c:v>
                </c:pt>
                <c:pt idx="507">
                  <c:v>4.2998436995498999</c:v>
                </c:pt>
                <c:pt idx="508">
                  <c:v>4.299846204223341</c:v>
                </c:pt>
                <c:pt idx="509">
                  <c:v>4.2998486608878626</c:v>
                </c:pt>
                <c:pt idx="510">
                  <c:v>4.2998510706135979</c:v>
                </c:pt>
                <c:pt idx="511">
                  <c:v>4.2998534344435102</c:v>
                </c:pt>
                <c:pt idx="512">
                  <c:v>4.2998557533941604</c:v>
                </c:pt>
                <c:pt idx="513">
                  <c:v>4.299858028456458</c:v>
                </c:pt>
                <c:pt idx="514">
                  <c:v>4.299860260596394</c:v>
                </c:pt>
                <c:pt idx="515">
                  <c:v>4.2998624507557288</c:v>
                </c:pt>
                <c:pt idx="516">
                  <c:v>4.2998645998526905</c:v>
                </c:pt>
                <c:pt idx="517">
                  <c:v>4.2998667087826226</c:v>
                </c:pt>
                <c:pt idx="518">
                  <c:v>4.2998687784186274</c:v>
                </c:pt>
                <c:pt idx="519">
                  <c:v>4.2998708096121856</c:v>
                </c:pt>
                <c:pt idx="520">
                  <c:v>4.2998728031937592</c:v>
                </c:pt>
                <c:pt idx="521">
                  <c:v>4.2998747599733669</c:v>
                </c:pt>
                <c:pt idx="522">
                  <c:v>4.2998766807411579</c:v>
                </c:pt>
                <c:pt idx="523">
                  <c:v>4.2998785662679468</c:v>
                </c:pt>
                <c:pt idx="524">
                  <c:v>4.2998804173057561</c:v>
                </c:pt>
                <c:pt idx="525">
                  <c:v>4.2998822345883223</c:v>
                </c:pt>
                <c:pt idx="526">
                  <c:v>4.2998840188315954</c:v>
                </c:pt>
                <c:pt idx="527">
                  <c:v>4.2998857707342264</c:v>
                </c:pt>
                <c:pt idx="528">
                  <c:v>4.2998874909780325</c:v>
                </c:pt>
                <c:pt idx="529">
                  <c:v>4.2998891802284511</c:v>
                </c:pt>
                <c:pt idx="530">
                  <c:v>4.2998908391349859</c:v>
                </c:pt>
                <c:pt idx="531">
                  <c:v>4.299892468331632</c:v>
                </c:pt>
                <c:pt idx="532">
                  <c:v>4.2998940684372888</c:v>
                </c:pt>
                <c:pt idx="533">
                  <c:v>4.2998956400561665</c:v>
                </c:pt>
                <c:pt idx="534">
                  <c:v>4.2998971837781799</c:v>
                </c:pt>
                <c:pt idx="535">
                  <c:v>4.299898700179317</c:v>
                </c:pt>
                <c:pt idx="536">
                  <c:v>4.2999001898220204</c:v>
                </c:pt>
                <c:pt idx="537">
                  <c:v>4.2999016532555379</c:v>
                </c:pt>
                <c:pt idx="538">
                  <c:v>4.2999030910162697</c:v>
                </c:pt>
                <c:pt idx="539">
                  <c:v>4.2999045036281069</c:v>
                </c:pt>
                <c:pt idx="540">
                  <c:v>4.2999058916027613</c:v>
                </c:pt>
                <c:pt idx="541">
                  <c:v>4.2999072554400746</c:v>
                </c:pt>
                <c:pt idx="542">
                  <c:v>4.299908595628338</c:v>
                </c:pt>
                <c:pt idx="543">
                  <c:v>4.2999099126445852</c:v>
                </c:pt>
                <c:pt idx="544">
                  <c:v>4.2999112069548824</c:v>
                </c:pt>
                <c:pt idx="545">
                  <c:v>4.2999124790146155</c:v>
                </c:pt>
                <c:pt idx="546">
                  <c:v>4.2999137292687628</c:v>
                </c:pt>
                <c:pt idx="547">
                  <c:v>4.2999149581521614</c:v>
                </c:pt>
                <c:pt idx="548">
                  <c:v>4.2999161660897665</c:v>
                </c:pt>
                <c:pt idx="549">
                  <c:v>4.2999173534969026</c:v>
                </c:pt>
                <c:pt idx="550">
                  <c:v>4.299918520779511</c:v>
                </c:pt>
                <c:pt idx="551">
                  <c:v>4.2999196683343861</c:v>
                </c:pt>
                <c:pt idx="552">
                  <c:v>4.2999207965494044</c:v>
                </c:pt>
                <c:pt idx="553">
                  <c:v>4.2999219058037541</c:v>
                </c:pt>
                <c:pt idx="554">
                  <c:v>4.2999229964681476</c:v>
                </c:pt>
                <c:pt idx="555">
                  <c:v>4.2999240689050389</c:v>
                </c:pt>
                <c:pt idx="556">
                  <c:v>4.299925123468828</c:v>
                </c:pt>
                <c:pt idx="557">
                  <c:v>4.2999261605060628</c:v>
                </c:pt>
                <c:pt idx="558">
                  <c:v>4.2999271803556303</c:v>
                </c:pt>
                <c:pt idx="559">
                  <c:v>4.2999281833489542</c:v>
                </c:pt>
                <c:pt idx="560">
                  <c:v>4.29992916981017</c:v>
                </c:pt>
                <c:pt idx="561">
                  <c:v>4.2999301400563139</c:v>
                </c:pt>
                <c:pt idx="562">
                  <c:v>4.2999310943974898</c:v>
                </c:pt>
                <c:pt idx="563">
                  <c:v>4.2999320331370425</c:v>
                </c:pt>
                <c:pt idx="564">
                  <c:v>4.2999329565717259</c:v>
                </c:pt>
                <c:pt idx="565">
                  <c:v>4.2999338649918561</c:v>
                </c:pt>
                <c:pt idx="566">
                  <c:v>4.299934758681478</c:v>
                </c:pt>
                <c:pt idx="567">
                  <c:v>4.2999356379185079</c:v>
                </c:pt>
                <c:pt idx="568">
                  <c:v>4.2999365029748873</c:v>
                </c:pt>
                <c:pt idx="569">
                  <c:v>4.2999373541167252</c:v>
                </c:pt>
                <c:pt idx="570">
                  <c:v>4.2999381916044399</c:v>
                </c:pt>
                <c:pt idx="571">
                  <c:v>4.2999390156928943</c:v>
                </c:pt>
                <c:pt idx="572">
                  <c:v>4.2999398266315279</c:v>
                </c:pt>
                <c:pt idx="573">
                  <c:v>4.2999406246644876</c:v>
                </c:pt>
                <c:pt idx="574">
                  <c:v>4.2999414100307565</c:v>
                </c:pt>
                <c:pt idx="575">
                  <c:v>4.2999421829642683</c:v>
                </c:pt>
                <c:pt idx="576">
                  <c:v>4.2999429436940382</c:v>
                </c:pt>
                <c:pt idx="577">
                  <c:v>4.299943692444268</c:v>
                </c:pt>
                <c:pt idx="578">
                  <c:v>4.2999444294344684</c:v>
                </c:pt>
                <c:pt idx="579">
                  <c:v>4.2999451548795617</c:v>
                </c:pt>
                <c:pt idx="580">
                  <c:v>4.2999458689899948</c:v>
                </c:pt>
                <c:pt idx="581">
                  <c:v>4.2999465719718426</c:v>
                </c:pt>
                <c:pt idx="582">
                  <c:v>4.2999472640269083</c:v>
                </c:pt>
                <c:pt idx="583">
                  <c:v>4.299947945352824</c:v>
                </c:pt>
                <c:pt idx="584">
                  <c:v>4.2999486161431477</c:v>
                </c:pt>
                <c:pt idx="585">
                  <c:v>4.2999492765874558</c:v>
                </c:pt>
                <c:pt idx="586">
                  <c:v>4.299949926871439</c:v>
                </c:pt>
                <c:pt idx="587">
                  <c:v>4.2999505671769844</c:v>
                </c:pt>
                <c:pt idx="588">
                  <c:v>4.2999511976822706</c:v>
                </c:pt>
                <c:pt idx="589">
                  <c:v>4.2999518185618495</c:v>
                </c:pt>
                <c:pt idx="590">
                  <c:v>4.2999524299867291</c:v>
                </c:pt>
                <c:pt idx="591">
                  <c:v>4.299953032124451</c:v>
                </c:pt>
                <c:pt idx="592">
                  <c:v>4.2999536251391755</c:v>
                </c:pt>
                <c:pt idx="593">
                  <c:v>4.2999542091917542</c:v>
                </c:pt>
                <c:pt idx="594">
                  <c:v>4.2999547844398069</c:v>
                </c:pt>
                <c:pt idx="595">
                  <c:v>4.2999553510377897</c:v>
                </c:pt>
                <c:pt idx="596">
                  <c:v>4.2999559091370747</c:v>
                </c:pt>
                <c:pt idx="597">
                  <c:v>4.2999564588860109</c:v>
                </c:pt>
                <c:pt idx="598">
                  <c:v>4.2999570004299956</c:v>
                </c:pt>
                <c:pt idx="599">
                  <c:v>4.2999575339115408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6E-4D51-9E87-99E8AFA63FCF}"/>
            </c:ext>
          </c:extLst>
        </c:ser>
        <c:ser>
          <c:idx val="6"/>
          <c:order val="8"/>
          <c:tx>
            <c:strRef>
              <c:f>'leaf surface model'!$J$3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model'!$J$4:$J$603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2.2460937280654922E-8</c:v>
                </c:pt>
                <c:pt idx="225">
                  <c:v>7.1874977539069557E-7</c:v>
                </c:pt>
                <c:pt idx="226">
                  <c:v>5.4579948604223523E-6</c:v>
                </c:pt>
                <c:pt idx="227">
                  <c:v>2.299977000229999E-5</c:v>
                </c:pt>
                <c:pt idx="228">
                  <c:v>7.0188287710946321E-5</c:v>
                </c:pt>
                <c:pt idx="229">
                  <c:v>1.7464298804809508E-4</c:v>
                </c:pt>
                <c:pt idx="230">
                  <c:v>3.7743902717060867E-4</c:v>
                </c:pt>
                <c:pt idx="231">
                  <c:v>7.3576455534229079E-4</c:v>
                </c:pt>
                <c:pt idx="232">
                  <c:v>1.3255315301628462E-3</c:v>
                </c:pt>
                <c:pt idx="233">
                  <c:v>2.2439024390243901E-3</c:v>
                </c:pt>
                <c:pt idx="234">
                  <c:v>3.6116761322970464E-3</c:v>
                </c:pt>
                <c:pt idx="235">
                  <c:v>5.5754516524844627E-3</c:v>
                </c:pt>
                <c:pt idx="236">
                  <c:v>8.3094595297151727E-3</c:v>
                </c:pt>
                <c:pt idx="237">
                  <c:v>1.2016916153191653E-2</c:v>
                </c:pt>
                <c:pt idx="238">
                  <c:v>1.6930720063009295E-2</c:v>
                </c:pt>
                <c:pt idx="239">
                  <c:v>2.3313272093759909E-2</c:v>
                </c:pt>
                <c:pt idx="240">
                  <c:v>3.1455168542565026E-2</c:v>
                </c:pt>
                <c:pt idx="241">
                  <c:v>4.167249403123427E-2</c:v>
                </c:pt>
                <c:pt idx="242">
                  <c:v>5.4302436439784045E-2</c:v>
                </c:pt>
                <c:pt idx="243">
                  <c:v>6.9696969696969688E-2</c:v>
                </c:pt>
                <c:pt idx="244">
                  <c:v>8.8214411464111436E-2</c:v>
                </c:pt>
                <c:pt idx="245">
                  <c:v>0.1102087710064501</c:v>
                </c:pt>
                <c:pt idx="246">
                  <c:v>0.1360169635615191</c:v>
                </c:pt>
                <c:pt idx="247">
                  <c:v>0.16594418052256532</c:v>
                </c:pt>
                <c:pt idx="248">
                  <c:v>0.20024795921210262</c:v>
                </c:pt>
                <c:pt idx="249">
                  <c:v>0.23912176906235363</c:v>
                </c:pt>
                <c:pt idx="250">
                  <c:v>0.28267918688095306</c:v>
                </c:pt>
                <c:pt idx="251">
                  <c:v>0.33093992654549798</c:v>
                </c:pt>
                <c:pt idx="252">
                  <c:v>0.3838190683580705</c:v>
                </c:pt>
                <c:pt idx="253">
                  <c:v>0.44112075769534326</c:v>
                </c:pt>
                <c:pt idx="254">
                  <c:v>0.50253738803512515</c:v>
                </c:pt>
                <c:pt idx="255">
                  <c:v>0.56765485659195003</c:v>
                </c:pt>
                <c:pt idx="256">
                  <c:v>0.63596392387874301</c:v>
                </c:pt>
                <c:pt idx="257">
                  <c:v>0.70687709597937765</c:v>
                </c:pt>
                <c:pt idx="258">
                  <c:v>0.77974987392839124</c:v>
                </c:pt>
                <c:pt idx="259">
                  <c:v>0.85390477148551713</c:v>
                </c:pt>
                <c:pt idx="260">
                  <c:v>0.92865626183284</c:v>
                </c:pt>
                <c:pt idx="261">
                  <c:v>1.0033348079376345</c:v>
                </c:pt>
                <c:pt idx="262">
                  <c:v>1.0773083484697576</c:v>
                </c:pt>
                <c:pt idx="263">
                  <c:v>1.1499999999999999</c:v>
                </c:pt>
                <c:pt idx="264">
                  <c:v>1.2209012210379304</c:v>
                </c:pt>
                <c:pt idx="265">
                  <c:v>1.2895801829216811</c:v>
                </c:pt>
                <c:pt idx="266">
                  <c:v>1.3556855366760778</c:v>
                </c:pt>
                <c:pt idx="267">
                  <c:v>1.4189461063163904</c:v>
                </c:pt>
                <c:pt idx="268">
                  <c:v>1.4791672566082532</c:v>
                </c:pt>
                <c:pt idx="269">
                  <c:v>1.5362247794624992</c:v>
                </c:pt>
                <c:pt idx="270">
                  <c:v>1.5900571371674028</c:v>
                </c:pt>
                <c:pt idx="271">
                  <c:v>1.6406568204751857</c:v>
                </c:pt>
                <c:pt idx="272">
                  <c:v>1.6880614546871007</c:v>
                </c:pt>
                <c:pt idx="273">
                  <c:v>1.7323451434080501</c:v>
                </c:pt>
                <c:pt idx="274">
                  <c:v>1.7736103975499582</c:v>
                </c:pt>
                <c:pt idx="275">
                  <c:v>1.8119808696500903</c:v>
                </c:pt>
                <c:pt idx="276">
                  <c:v>1.8475950077039944</c:v>
                </c:pt>
                <c:pt idx="277">
                  <c:v>1.8806006607704973</c:v>
                </c:pt>
                <c:pt idx="278">
                  <c:v>1.9111506095893591</c:v>
                </c:pt>
                <c:pt idx="279">
                  <c:v>1.9393989564519363</c:v>
                </c:pt>
                <c:pt idx="280">
                  <c:v>1.9654982858299732</c:v>
                </c:pt>
                <c:pt idx="281">
                  <c:v>1.9895974969412065</c:v>
                </c:pt>
                <c:pt idx="282">
                  <c:v>2.0118402079955779</c:v>
                </c:pt>
                <c:pt idx="283">
                  <c:v>2.0323636363636362</c:v>
                </c:pt>
                <c:pt idx="284">
                  <c:v>2.0512978670019111</c:v>
                </c:pt>
                <c:pt idx="285">
                  <c:v>2.0687654314122295</c:v>
                </c:pt>
                <c:pt idx="286">
                  <c:v>2.0848811299679095</c:v>
                </c:pt>
                <c:pt idx="287">
                  <c:v>2.0997520407878971</c:v>
                </c:pt>
                <c:pt idx="288">
                  <c:v>2.1134776679758747</c:v>
                </c:pt>
                <c:pt idx="289">
                  <c:v>2.1261501906926901</c:v>
                </c:pt>
                <c:pt idx="290">
                  <c:v>2.1378547820860487</c:v>
                </c:pt>
                <c:pt idx="291">
                  <c:v>2.1486699735567223</c:v>
                </c:pt>
                <c:pt idx="292">
                  <c:v>2.1586680452565106</c:v>
                </c:pt>
                <c:pt idx="293">
                  <c:v>2.1679154281868653</c:v>
                </c:pt>
                <c:pt idx="294">
                  <c:v>2.1764731069116956</c:v>
                </c:pt>
                <c:pt idx="295">
                  <c:v>2.1843970148293499</c:v>
                </c:pt>
                <c:pt idx="296">
                  <c:v>2.1917384162781848</c:v>
                </c:pt>
                <c:pt idx="297">
                  <c:v>2.1985442715786787</c:v>
                </c:pt>
                <c:pt idx="298">
                  <c:v>2.2048575825324463</c:v>
                </c:pt>
                <c:pt idx="299">
                  <c:v>2.2107177169821499</c:v>
                </c:pt>
                <c:pt idx="300">
                  <c:v>2.2161607118518289</c:v>
                </c:pt>
                <c:pt idx="301">
                  <c:v>2.2212195546894651</c:v>
                </c:pt>
                <c:pt idx="302">
                  <c:v>2.2259244441678532</c:v>
                </c:pt>
                <c:pt idx="303">
                  <c:v>2.23030303030303</c:v>
                </c:pt>
                <c:pt idx="304">
                  <c:v>2.2343806353514792</c:v>
                </c:pt>
                <c:pt idx="305">
                  <c:v>2.2381804564719814</c:v>
                </c:pt>
                <c:pt idx="306">
                  <c:v>2.2417237513043933</c:v>
                </c:pt>
                <c:pt idx="307">
                  <c:v>2.2450300076408287</c:v>
                </c:pt>
                <c:pt idx="308">
                  <c:v>2.2481170983564236</c:v>
                </c:pt>
                <c:pt idx="309">
                  <c:v>2.25100142273627</c:v>
                </c:pt>
                <c:pt idx="310">
                  <c:v>2.2536980352892284</c:v>
                </c:pt>
                <c:pt idx="311">
                  <c:v>2.2562207630835198</c:v>
                </c:pt>
                <c:pt idx="312">
                  <c:v>2.2585823125773952</c:v>
                </c:pt>
                <c:pt idx="313">
                  <c:v>2.2607943668536614</c:v>
                </c:pt>
                <c:pt idx="314">
                  <c:v>2.2628676741018054</c:v>
                </c:pt>
                <c:pt idx="315">
                  <c:v>2.264812128127303</c:v>
                </c:pt>
                <c:pt idx="316">
                  <c:v>2.2666368416056799</c:v>
                </c:pt>
                <c:pt idx="317">
                  <c:v>2.2683502127396786</c:v>
                </c:pt>
                <c:pt idx="318">
                  <c:v>2.2699599859219322</c:v>
                </c:pt>
                <c:pt idx="319">
                  <c:v>2.2714733069531703</c:v>
                </c:pt>
                <c:pt idx="320">
                  <c:v>2.2728967733172141</c:v>
                </c:pt>
                <c:pt idx="321">
                  <c:v>2.274236479968903</c:v>
                </c:pt>
                <c:pt idx="322">
                  <c:v>2.2754980610495372</c:v>
                </c:pt>
                <c:pt idx="323">
                  <c:v>2.2766867279062399</c:v>
                </c:pt>
                <c:pt idx="324">
                  <c:v>2.2778073037567532</c:v>
                </c:pt>
                <c:pt idx="325">
                  <c:v>2.2788642553092742</c:v>
                </c:pt>
                <c:pt idx="326">
                  <c:v>2.2798617216179315</c:v>
                </c:pt>
                <c:pt idx="327">
                  <c:v>2.2808035404280775</c:v>
                </c:pt>
                <c:pt idx="328">
                  <c:v>2.2816932722415988</c:v>
                </c:pt>
                <c:pt idx="329">
                  <c:v>2.2825342223107259</c:v>
                </c:pt>
                <c:pt idx="330">
                  <c:v>2.2833294607490866</c:v>
                </c:pt>
                <c:pt idx="331">
                  <c:v>2.2840818409309436</c:v>
                </c:pt>
                <c:pt idx="332">
                  <c:v>2.2847940163333966</c:v>
                </c:pt>
                <c:pt idx="333">
                  <c:v>2.285468455961746</c:v>
                </c:pt>
                <c:pt idx="334">
                  <c:v>2.2861074584850174</c:v>
                </c:pt>
                <c:pt idx="335">
                  <c:v>2.2867131651967187</c:v>
                </c:pt>
                <c:pt idx="336">
                  <c:v>2.2872875719051309</c:v>
                </c:pt>
                <c:pt idx="337">
                  <c:v>2.2878325398476838</c:v>
                </c:pt>
                <c:pt idx="338">
                  <c:v>2.2883498057151899</c:v>
                </c:pt>
                <c:pt idx="339">
                  <c:v>2.2888409908637306</c:v>
                </c:pt>
                <c:pt idx="340">
                  <c:v>2.2893076097848257</c:v>
                </c:pt>
                <c:pt idx="341">
                  <c:v>2.2897510778980057</c:v>
                </c:pt>
                <c:pt idx="342">
                  <c:v>2.2901727187240479</c:v>
                </c:pt>
                <c:pt idx="343">
                  <c:v>2.290573770491803</c:v>
                </c:pt>
                <c:pt idx="344">
                  <c:v>2.2909553922267603</c:v>
                </c:pt>
                <c:pt idx="345">
                  <c:v>2.2913186693651308</c:v>
                </c:pt>
                <c:pt idx="346">
                  <c:v>2.2916646189333036</c:v>
                </c:pt>
                <c:pt idx="347">
                  <c:v>2.2919941943289586</c:v>
                </c:pt>
                <c:pt idx="348">
                  <c:v>2.2923082897368983</c:v>
                </c:pt>
                <c:pt idx="349">
                  <c:v>2.2926077442097257</c:v>
                </c:pt>
                <c:pt idx="350">
                  <c:v>2.2928933454408496</c:v>
                </c:pt>
                <c:pt idx="351">
                  <c:v>2.2931658332548888</c:v>
                </c:pt>
                <c:pt idx="352">
                  <c:v>2.2934259028383646</c:v>
                </c:pt>
                <c:pt idx="353">
                  <c:v>2.2936742077315833</c:v>
                </c:pt>
                <c:pt idx="354">
                  <c:v>2.2939113626008205</c:v>
                </c:pt>
                <c:pt idx="355">
                  <c:v>2.2941379458082651</c:v>
                </c:pt>
                <c:pt idx="356">
                  <c:v>2.2943545017957132</c:v>
                </c:pt>
                <c:pt idx="357">
                  <c:v>2.294561543296632</c:v>
                </c:pt>
                <c:pt idx="358">
                  <c:v>2.2947595533899907</c:v>
                </c:pt>
                <c:pt idx="359">
                  <c:v>2.2949489874081328</c:v>
                </c:pt>
                <c:pt idx="360">
                  <c:v>2.2951302747099369</c:v>
                </c:pt>
                <c:pt idx="361">
                  <c:v>2.2953038203295915</c:v>
                </c:pt>
                <c:pt idx="362">
                  <c:v>2.2954700065104512</c:v>
                </c:pt>
                <c:pt idx="363">
                  <c:v>2.2956291941326681</c:v>
                </c:pt>
                <c:pt idx="364">
                  <c:v>2.2957817240425937</c:v>
                </c:pt>
                <c:pt idx="365">
                  <c:v>2.295927918291286</c:v>
                </c:pt>
                <c:pt idx="366">
                  <c:v>2.2960680812888778</c:v>
                </c:pt>
                <c:pt idx="367">
                  <c:v>2.2962025008810194</c:v>
                </c:pt>
                <c:pt idx="368">
                  <c:v>2.2963314493531102</c:v>
                </c:pt>
                <c:pt idx="369">
                  <c:v>2.2964551843675873</c:v>
                </c:pt>
                <c:pt idx="370">
                  <c:v>2.2965739498391313</c:v>
                </c:pt>
                <c:pt idx="371">
                  <c:v>2.2966879767522461</c:v>
                </c:pt>
                <c:pt idx="372">
                  <c:v>2.2967974839253622</c:v>
                </c:pt>
                <c:pt idx="373">
                  <c:v>2.2969026787252482</c:v>
                </c:pt>
                <c:pt idx="374">
                  <c:v>2.2970037577352644</c:v>
                </c:pt>
                <c:pt idx="375">
                  <c:v>2.2971009073806967</c:v>
                </c:pt>
                <c:pt idx="376">
                  <c:v>2.2971943045141718</c:v>
                </c:pt>
                <c:pt idx="377">
                  <c:v>2.2972841169639353</c:v>
                </c:pt>
                <c:pt idx="378">
                  <c:v>2.2973705040475485</c:v>
                </c:pt>
                <c:pt idx="379">
                  <c:v>2.2974536170533879</c:v>
                </c:pt>
                <c:pt idx="380">
                  <c:v>2.2975335996921458</c:v>
                </c:pt>
                <c:pt idx="381">
                  <c:v>2.2976105885203615</c:v>
                </c:pt>
                <c:pt idx="382">
                  <c:v>2.2976847133378788</c:v>
                </c:pt>
                <c:pt idx="383">
                  <c:v>2.2977560975609754</c:v>
                </c:pt>
                <c:pt idx="384">
                  <c:v>2.2978248585727901</c:v>
                </c:pt>
                <c:pt idx="385">
                  <c:v>2.2978911080525486</c:v>
                </c:pt>
                <c:pt idx="386">
                  <c:v>2.2979549522849951</c:v>
                </c:pt>
                <c:pt idx="387">
                  <c:v>2.298016492451318</c:v>
                </c:pt>
                <c:pt idx="388">
                  <c:v>2.2980758249027828</c:v>
                </c:pt>
                <c:pt idx="389">
                  <c:v>2.2981330414181924</c:v>
                </c:pt>
                <c:pt idx="390">
                  <c:v>2.2981882294462155</c:v>
                </c:pt>
                <c:pt idx="391">
                  <c:v>2.298241472333558</c:v>
                </c:pt>
                <c:pt idx="392">
                  <c:v>2.2982928495398696</c:v>
                </c:pt>
                <c:pt idx="393">
                  <c:v>2.2983424368402421</c:v>
                </c:pt>
                <c:pt idx="394">
                  <c:v>2.2983903065160676</c:v>
                </c:pt>
                <c:pt idx="395">
                  <c:v>2.2984365275349963</c:v>
                </c:pt>
                <c:pt idx="396">
                  <c:v>2.2984811657206663</c:v>
                </c:pt>
                <c:pt idx="397">
                  <c:v>2.2985242839128435</c:v>
                </c:pt>
                <c:pt idx="398">
                  <c:v>2.298565942118568</c:v>
                </c:pt>
                <c:pt idx="399">
                  <c:v>2.298606197654844</c:v>
                </c:pt>
                <c:pt idx="400">
                  <c:v>2.2986451052834092</c:v>
                </c:pt>
                <c:pt idx="401">
                  <c:v>2.2986827173380466</c:v>
                </c:pt>
                <c:pt idx="402">
                  <c:v>2.2987190838449014</c:v>
                </c:pt>
                <c:pt idx="403">
                  <c:v>2.2987542526362112</c:v>
                </c:pt>
                <c:pt idx="404">
                  <c:v>2.2987882694578592</c:v>
                </c:pt>
                <c:pt idx="405">
                  <c:v>2.2988211780710994</c:v>
                </c:pt>
                <c:pt idx="406">
                  <c:v>2.2988530203488127</c:v>
                </c:pt>
                <c:pt idx="407">
                  <c:v>2.2988838363666062</c:v>
                </c:pt>
                <c:pt idx="408">
                  <c:v>2.2989136644890631</c:v>
                </c:pt>
                <c:pt idx="409">
                  <c:v>2.2989425414514191</c:v>
                </c:pt>
                <c:pt idx="410">
                  <c:v>2.2989705024369407</c:v>
                </c:pt>
                <c:pt idx="411">
                  <c:v>2.2989975811502399</c:v>
                </c:pt>
                <c:pt idx="412">
                  <c:v>2.2990238098867688</c:v>
                </c:pt>
                <c:pt idx="413">
                  <c:v>2.2990492195987038</c:v>
                </c:pt>
                <c:pt idx="414">
                  <c:v>2.2990738399574311</c:v>
                </c:pt>
                <c:pt idx="415">
                  <c:v>2.2990976994128234</c:v>
                </c:pt>
                <c:pt idx="416">
                  <c:v>2.2991208252494806</c:v>
                </c:pt>
                <c:pt idx="417">
                  <c:v>2.2991432436401187</c:v>
                </c:pt>
                <c:pt idx="418">
                  <c:v>2.2991649796962488</c:v>
                </c:pt>
                <c:pt idx="419">
                  <c:v>2.299186057516311</c:v>
                </c:pt>
                <c:pt idx="420">
                  <c:v>2.2992065002313944</c:v>
                </c:pt>
                <c:pt idx="421">
                  <c:v>2.2992263300486759</c:v>
                </c:pt>
                <c:pt idx="422">
                  <c:v>2.2992455682927062</c:v>
                </c:pt>
                <c:pt idx="423">
                  <c:v>2.2992642354446575</c:v>
                </c:pt>
                <c:pt idx="424">
                  <c:v>2.2992823511796421</c:v>
                </c:pt>
                <c:pt idx="425">
                  <c:v>2.2992999344022076</c:v>
                </c:pt>
                <c:pt idx="426">
                  <c:v>2.2993170032801036</c:v>
                </c:pt>
                <c:pt idx="427">
                  <c:v>2.2993335752764148</c:v>
                </c:pt>
                <c:pt idx="428">
                  <c:v>2.2993496671801434</c:v>
                </c:pt>
                <c:pt idx="429">
                  <c:v>2.2993652951353303</c:v>
                </c:pt>
                <c:pt idx="430">
                  <c:v>2.2993804746687778</c:v>
                </c:pt>
                <c:pt idx="431">
                  <c:v>2.2993952207164607</c:v>
                </c:pt>
                <c:pt idx="432">
                  <c:v>2.2994095476486898</c:v>
                </c:pt>
                <c:pt idx="433">
                  <c:v>2.2994234692940849</c:v>
                </c:pt>
                <c:pt idx="434">
                  <c:v>2.2994369989624319</c:v>
                </c:pt>
                <c:pt idx="435">
                  <c:v>2.2994501494664679</c:v>
                </c:pt>
                <c:pt idx="436">
                  <c:v>2.2994629331426584</c:v>
                </c:pt>
                <c:pt idx="437">
                  <c:v>2.2994753618710151</c:v>
                </c:pt>
                <c:pt idx="438">
                  <c:v>2.2994874470939983</c:v>
                </c:pt>
                <c:pt idx="439">
                  <c:v>2.29949919983456</c:v>
                </c:pt>
                <c:pt idx="440">
                  <c:v>2.2995106307133568</c:v>
                </c:pt>
                <c:pt idx="441">
                  <c:v>2.2995217499651908</c:v>
                </c:pt>
                <c:pt idx="442">
                  <c:v>2.2995325674546994</c:v>
                </c:pt>
                <c:pt idx="443">
                  <c:v>2.2995430926913452</c:v>
                </c:pt>
                <c:pt idx="444">
                  <c:v>2.2995533348437327</c:v>
                </c:pt>
                <c:pt idx="445">
                  <c:v>2.2995633027532882</c:v>
                </c:pt>
                <c:pt idx="446">
                  <c:v>2.2995730049473293</c:v>
                </c:pt>
                <c:pt idx="447">
                  <c:v>2.2995824496515609</c:v>
                </c:pt>
                <c:pt idx="448">
                  <c:v>2.2995916448020219</c:v>
                </c:pt>
                <c:pt idx="449">
                  <c:v>2.2996005980565037</c:v>
                </c:pt>
                <c:pt idx="450">
                  <c:v>2.2996093168054763</c:v>
                </c:pt>
                <c:pt idx="451">
                  <c:v>2.2996178081825365</c:v>
                </c:pt>
                <c:pt idx="452">
                  <c:v>2.2996260790744061</c:v>
                </c:pt>
                <c:pt idx="453">
                  <c:v>2.2996341361305013</c:v>
                </c:pt>
                <c:pt idx="454">
                  <c:v>2.2996419857720873</c:v>
                </c:pt>
                <c:pt idx="455">
                  <c:v>2.2996496342010442</c:v>
                </c:pt>
                <c:pt idx="456">
                  <c:v>2.2996570874082662</c:v>
                </c:pt>
                <c:pt idx="457">
                  <c:v>2.2996643511816948</c:v>
                </c:pt>
                <c:pt idx="458">
                  <c:v>2.2996714311140209</c:v>
                </c:pt>
                <c:pt idx="459">
                  <c:v>2.299678332610064</c:v>
                </c:pt>
                <c:pt idx="460">
                  <c:v>2.2996850608938364</c:v>
                </c:pt>
                <c:pt idx="461">
                  <c:v>2.2996916210153207</c:v>
                </c:pt>
                <c:pt idx="462">
                  <c:v>2.2996980178569637</c:v>
                </c:pt>
                <c:pt idx="463">
                  <c:v>2.2997042561398997</c:v>
                </c:pt>
                <c:pt idx="464">
                  <c:v>2.2997103404299217</c:v>
                </c:pt>
                <c:pt idx="465">
                  <c:v>2.2997162751432083</c:v>
                </c:pt>
                <c:pt idx="466">
                  <c:v>2.2997220645518115</c:v>
                </c:pt>
                <c:pt idx="467">
                  <c:v>2.2997277127889304</c:v>
                </c:pt>
                <c:pt idx="468">
                  <c:v>2.2997332238539618</c:v>
                </c:pt>
                <c:pt idx="469">
                  <c:v>2.2997386016173582</c:v>
                </c:pt>
                <c:pt idx="470">
                  <c:v>2.2997438498252794</c:v>
                </c:pt>
                <c:pt idx="471">
                  <c:v>2.2997489721040689</c:v>
                </c:pt>
                <c:pt idx="472">
                  <c:v>2.2997539719645426</c:v>
                </c:pt>
                <c:pt idx="473">
                  <c:v>2.2997588528061157</c:v>
                </c:pt>
                <c:pt idx="474">
                  <c:v>2.2997636179207621</c:v>
                </c:pt>
                <c:pt idx="475">
                  <c:v>2.2997682704968172</c:v>
                </c:pt>
                <c:pt idx="476">
                  <c:v>2.2997728136226354</c:v>
                </c:pt>
                <c:pt idx="477">
                  <c:v>2.2997772502901017</c:v>
                </c:pt>
                <c:pt idx="478">
                  <c:v>2.299781583398008</c:v>
                </c:pt>
                <c:pt idx="479">
                  <c:v>2.2997858157553006</c:v>
                </c:pt>
                <c:pt idx="480">
                  <c:v>2.2997899500841972</c:v>
                </c:pt>
                <c:pt idx="481">
                  <c:v>2.2997939890231889</c:v>
                </c:pt>
                <c:pt idx="482">
                  <c:v>2.2997979351299271</c:v>
                </c:pt>
                <c:pt idx="483">
                  <c:v>2.2998017908839965</c:v>
                </c:pt>
                <c:pt idx="484">
                  <c:v>2.2998055586895854</c:v>
                </c:pt>
                <c:pt idx="485">
                  <c:v>2.2998092408780577</c:v>
                </c:pt>
                <c:pt idx="486">
                  <c:v>2.2998128397104196</c:v>
                </c:pt>
                <c:pt idx="487">
                  <c:v>2.2998163573797044</c:v>
                </c:pt>
                <c:pt idx="488">
                  <c:v>2.2998197960132587</c:v>
                </c:pt>
                <c:pt idx="489">
                  <c:v>2.2998231576749486</c:v>
                </c:pt>
                <c:pt idx="490">
                  <c:v>2.2998264443672838</c:v>
                </c:pt>
                <c:pt idx="491">
                  <c:v>2.2998296580334587</c:v>
                </c:pt>
                <c:pt idx="492">
                  <c:v>2.2998328005593232</c:v>
                </c:pt>
                <c:pt idx="493">
                  <c:v>2.2998358737752813</c:v>
                </c:pt>
                <c:pt idx="494">
                  <c:v>2.2998388794581142</c:v>
                </c:pt>
                <c:pt idx="495">
                  <c:v>2.2998418193327428</c:v>
                </c:pt>
                <c:pt idx="496">
                  <c:v>2.2998446950739253</c:v>
                </c:pt>
                <c:pt idx="497">
                  <c:v>2.2998475083078902</c:v>
                </c:pt>
                <c:pt idx="498">
                  <c:v>2.2998502606139128</c:v>
                </c:pt>
                <c:pt idx="499">
                  <c:v>2.2998529535258356</c:v>
                </c:pt>
                <c:pt idx="500">
                  <c:v>2.2998555885335334</c:v>
                </c:pt>
                <c:pt idx="501">
                  <c:v>2.2998581670843246</c:v>
                </c:pt>
                <c:pt idx="502">
                  <c:v>2.2998606905843344</c:v>
                </c:pt>
                <c:pt idx="503">
                  <c:v>2.2998631603998092</c:v>
                </c:pt>
                <c:pt idx="504">
                  <c:v>2.2998655778583843</c:v>
                </c:pt>
                <c:pt idx="505">
                  <c:v>2.2998679442503058</c:v>
                </c:pt>
                <c:pt idx="506">
                  <c:v>2.2998702608296142</c:v>
                </c:pt>
                <c:pt idx="507">
                  <c:v>2.2998725288152784</c:v>
                </c:pt>
                <c:pt idx="508">
                  <c:v>2.2998747493922989</c:v>
                </c:pt>
                <c:pt idx="509">
                  <c:v>2.2998769237127688</c:v>
                </c:pt>
                <c:pt idx="510">
                  <c:v>2.2998790528968946</c:v>
                </c:pt>
                <c:pt idx="511">
                  <c:v>2.2998811380339914</c:v>
                </c:pt>
                <c:pt idx="512">
                  <c:v>2.299883180183433</c:v>
                </c:pt>
                <c:pt idx="513">
                  <c:v>2.2998851803755747</c:v>
                </c:pt>
                <c:pt idx="514">
                  <c:v>2.299887139612649</c:v>
                </c:pt>
                <c:pt idx="515">
                  <c:v>2.2998890588696193</c:v>
                </c:pt>
                <c:pt idx="516">
                  <c:v>2.2998909390950186</c:v>
                </c:pt>
                <c:pt idx="517">
                  <c:v>2.299892781211748</c:v>
                </c:pt>
                <c:pt idx="518">
                  <c:v>2.2998945861178539</c:v>
                </c:pt>
                <c:pt idx="519">
                  <c:v>2.2998963546872817</c:v>
                </c:pt>
                <c:pt idx="520">
                  <c:v>2.2998980877705955</c:v>
                </c:pt>
                <c:pt idx="521">
                  <c:v>2.2998997861956849</c:v>
                </c:pt>
                <c:pt idx="522">
                  <c:v>2.2999014507684397</c:v>
                </c:pt>
                <c:pt idx="523">
                  <c:v>2.299903082273405</c:v>
                </c:pt>
                <c:pt idx="524">
                  <c:v>2.2999046814744175</c:v>
                </c:pt>
                <c:pt idx="525">
                  <c:v>2.2999062491152147</c:v>
                </c:pt>
                <c:pt idx="526">
                  <c:v>2.2999077859200332</c:v>
                </c:pt>
                <c:pt idx="527">
                  <c:v>2.2999092925941755</c:v>
                </c:pt>
                <c:pt idx="528">
                  <c:v>2.29991076982457</c:v>
                </c:pt>
                <c:pt idx="529">
                  <c:v>2.2999122182803067</c:v>
                </c:pt>
                <c:pt idx="530">
                  <c:v>2.2999136386131545</c:v>
                </c:pt>
                <c:pt idx="531">
                  <c:v>2.2999150314580676</c:v>
                </c:pt>
                <c:pt idx="532">
                  <c:v>2.2999163974336674</c:v>
                </c:pt>
                <c:pt idx="533">
                  <c:v>2.2999177371427173</c:v>
                </c:pt>
                <c:pt idx="534">
                  <c:v>2.2999190511725773</c:v>
                </c:pt>
                <c:pt idx="535">
                  <c:v>2.2999203400956456</c:v>
                </c:pt>
                <c:pt idx="536">
                  <c:v>2.2999216044697843</c:v>
                </c:pt>
                <c:pt idx="537">
                  <c:v>2.2999228448387368</c:v>
                </c:pt>
                <c:pt idx="538">
                  <c:v>2.2999240617325238</c:v>
                </c:pt>
                <c:pt idx="539">
                  <c:v>2.2999252556678385</c:v>
                </c:pt>
                <c:pt idx="540">
                  <c:v>2.2999264271484132</c:v>
                </c:pt>
                <c:pt idx="541">
                  <c:v>2.2999275766653926</c:v>
                </c:pt>
                <c:pt idx="542">
                  <c:v>2.2999287046976815</c:v>
                </c:pt>
                <c:pt idx="543">
                  <c:v>2.2999298117122891</c:v>
                </c:pt>
                <c:pt idx="544">
                  <c:v>2.2999308981646576</c:v>
                </c:pt>
                <c:pt idx="545">
                  <c:v>2.2999319644989873</c:v>
                </c:pt>
                <c:pt idx="546">
                  <c:v>2.299933011148545</c:v>
                </c:pt>
                <c:pt idx="547">
                  <c:v>2.2999340385359681</c:v>
                </c:pt>
                <c:pt idx="548">
                  <c:v>2.2999350470735531</c:v>
                </c:pt>
                <c:pt idx="549">
                  <c:v>2.299936037163544</c:v>
                </c:pt>
                <c:pt idx="550">
                  <c:v>2.299937009198405</c:v>
                </c:pt>
                <c:pt idx="551">
                  <c:v>2.2999379635610859</c:v>
                </c:pt>
                <c:pt idx="552">
                  <c:v>2.2999389006252842</c:v>
                </c:pt>
                <c:pt idx="553">
                  <c:v>2.2999398207556916</c:v>
                </c:pt>
                <c:pt idx="554">
                  <c:v>2.2999407243082413</c:v>
                </c:pt>
                <c:pt idx="555">
                  <c:v>2.2999416116303411</c:v>
                </c:pt>
                <c:pt idx="556">
                  <c:v>2.299942483061105</c:v>
                </c:pt>
                <c:pt idx="557">
                  <c:v>2.2999433389315729</c:v>
                </c:pt>
                <c:pt idx="558">
                  <c:v>2.2999441795649265</c:v>
                </c:pt>
                <c:pt idx="559">
                  <c:v>2.2999450052767005</c:v>
                </c:pt>
                <c:pt idx="560">
                  <c:v>2.2999458163749833</c:v>
                </c:pt>
                <c:pt idx="561">
                  <c:v>2.2999466131606154</c:v>
                </c:pt>
                <c:pt idx="562">
                  <c:v>2.2999473959273806</c:v>
                </c:pt>
                <c:pt idx="563">
                  <c:v>2.2999481649621907</c:v>
                </c:pt>
                <c:pt idx="564">
                  <c:v>2.2999489205452663</c:v>
                </c:pt>
                <c:pt idx="565">
                  <c:v>2.299949662950314</c:v>
                </c:pt>
                <c:pt idx="566">
                  <c:v>2.2999503924446909</c:v>
                </c:pt>
                <c:pt idx="567">
                  <c:v>2.2999511092895761</c:v>
                </c:pt>
                <c:pt idx="568">
                  <c:v>2.2999518137401269</c:v>
                </c:pt>
                <c:pt idx="569">
                  <c:v>2.2999525060456345</c:v>
                </c:pt>
                <c:pt idx="570">
                  <c:v>2.2999531864496778</c:v>
                </c:pt>
                <c:pt idx="571">
                  <c:v>2.2999538551902687</c:v>
                </c:pt>
                <c:pt idx="572">
                  <c:v>2.2999545124999932</c:v>
                </c:pt>
                <c:pt idx="573">
                  <c:v>2.2999551586061537</c:v>
                </c:pt>
                <c:pt idx="574">
                  <c:v>2.2999557937309012</c:v>
                </c:pt>
                <c:pt idx="575">
                  <c:v>2.2999564180913663</c:v>
                </c:pt>
                <c:pt idx="576">
                  <c:v>2.2999570318997882</c:v>
                </c:pt>
                <c:pt idx="577">
                  <c:v>2.2999576353636351</c:v>
                </c:pt>
                <c:pt idx="578">
                  <c:v>2.2999582286857292</c:v>
                </c:pt>
                <c:pt idx="579">
                  <c:v>2.2999588120643581</c:v>
                </c:pt>
                <c:pt idx="580">
                  <c:v>2.2999593856933926</c:v>
                </c:pt>
                <c:pt idx="581">
                  <c:v>2.2999599497623966</c:v>
                </c:pt>
                <c:pt idx="582">
                  <c:v>2.2999605044567311</c:v>
                </c:pt>
                <c:pt idx="583">
                  <c:v>2.2999610499576626</c:v>
                </c:pt>
                <c:pt idx="584">
                  <c:v>2.2999615864424636</c:v>
                </c:pt>
                <c:pt idx="585">
                  <c:v>2.2999621140845097</c:v>
                </c:pt>
                <c:pt idx="586">
                  <c:v>2.2999626330533771</c:v>
                </c:pt>
                <c:pt idx="587">
                  <c:v>2.2999631435149364</c:v>
                </c:pt>
                <c:pt idx="588">
                  <c:v>2.2999636456314412</c:v>
                </c:pt>
                <c:pt idx="589">
                  <c:v>2.2999641395616206</c:v>
                </c:pt>
                <c:pt idx="590">
                  <c:v>2.2999646254607602</c:v>
                </c:pt>
                <c:pt idx="591">
                  <c:v>2.2999651034807904</c:v>
                </c:pt>
                <c:pt idx="592">
                  <c:v>2.2999655737703644</c:v>
                </c:pt>
                <c:pt idx="593">
                  <c:v>2.2999660364749395</c:v>
                </c:pt>
                <c:pt idx="594">
                  <c:v>2.299966491736853</c:v>
                </c:pt>
                <c:pt idx="595">
                  <c:v>2.2999669396953979</c:v>
                </c:pt>
                <c:pt idx="596">
                  <c:v>2.2999673804868968</c:v>
                </c:pt>
                <c:pt idx="597">
                  <c:v>2.2999678142447704</c:v>
                </c:pt>
                <c:pt idx="598">
                  <c:v>2.2999682410996098</c:v>
                </c:pt>
                <c:pt idx="599">
                  <c:v>2.2999686611792418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791-45FD-921C-4D5068A8C45D}"/>
            </c:ext>
          </c:extLst>
        </c:ser>
        <c:ser>
          <c:idx val="9"/>
          <c:order val="9"/>
          <c:tx>
            <c:strRef>
              <c:f>'leaf surface model'!$K$3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model'!$K$4:$K$603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9.7656249046325745E-9</c:v>
                </c:pt>
                <c:pt idx="250">
                  <c:v>3.124999023437807E-7</c:v>
                </c:pt>
                <c:pt idx="251">
                  <c:v>2.3730412436618925E-6</c:v>
                </c:pt>
                <c:pt idx="252">
                  <c:v>9.9999000009999958E-6</c:v>
                </c:pt>
                <c:pt idx="253">
                  <c:v>3.0516646830846227E-5</c:v>
                </c:pt>
                <c:pt idx="254">
                  <c:v>7.5931733933954384E-5</c:v>
                </c:pt>
                <c:pt idx="255">
                  <c:v>1.6410392485678639E-4</c:v>
                </c:pt>
                <c:pt idx="256">
                  <c:v>3.198976327575178E-4</c:v>
                </c:pt>
                <c:pt idx="257">
                  <c:v>5.7631805659254178E-4</c:v>
                </c:pt>
                <c:pt idx="258">
                  <c:v>9.7560975609756097E-4</c:v>
                </c:pt>
                <c:pt idx="259">
                  <c:v>1.5702939705639334E-3</c:v>
                </c:pt>
                <c:pt idx="260">
                  <c:v>2.4241094141236796E-3</c:v>
                </c:pt>
                <c:pt idx="261">
                  <c:v>3.6128084911805098E-3</c:v>
                </c:pt>
                <c:pt idx="262">
                  <c:v>5.2247461535615885E-3</c:v>
                </c:pt>
                <c:pt idx="263">
                  <c:v>7.3611826360909993E-3</c:v>
                </c:pt>
                <c:pt idx="264">
                  <c:v>1.0136205258156483E-2</c:v>
                </c:pt>
                <c:pt idx="265">
                  <c:v>1.3676160235897837E-2</c:v>
                </c:pt>
                <c:pt idx="266">
                  <c:v>1.8118475665754034E-2</c:v>
                </c:pt>
                <c:pt idx="267">
                  <c:v>2.360975497381915E-2</c:v>
                </c:pt>
                <c:pt idx="268">
                  <c:v>3.0303030303030304E-2</c:v>
                </c:pt>
                <c:pt idx="269">
                  <c:v>3.8354091940918017E-2</c:v>
                </c:pt>
                <c:pt idx="270">
                  <c:v>4.7916856959326133E-2</c:v>
                </c:pt>
                <c:pt idx="271">
                  <c:v>5.9137810244138743E-2</c:v>
                </c:pt>
                <c:pt idx="272">
                  <c:v>7.2149643705463187E-2</c:v>
                </c:pt>
                <c:pt idx="273">
                  <c:v>8.7064330092218534E-2</c:v>
                </c:pt>
                <c:pt idx="274">
                  <c:v>0.10396598654884942</c:v>
                </c:pt>
                <c:pt idx="275">
                  <c:v>0.12290399429606656</c:v>
                </c:pt>
                <c:pt idx="276">
                  <c:v>0.14388692458499913</c:v>
                </c:pt>
                <c:pt idx="277">
                  <c:v>0.16687785580785677</c:v>
                </c:pt>
                <c:pt idx="278">
                  <c:v>0.19179163378058403</c:v>
                </c:pt>
                <c:pt idx="279">
                  <c:v>0.21849451653701096</c:v>
                </c:pt>
                <c:pt idx="280">
                  <c:v>0.24680645938780441</c:v>
                </c:pt>
                <c:pt idx="281">
                  <c:v>0.27650605386032306</c:v>
                </c:pt>
                <c:pt idx="282">
                  <c:v>0.30733786781712069</c:v>
                </c:pt>
                <c:pt idx="283">
                  <c:v>0.33902168431669188</c:v>
                </c:pt>
                <c:pt idx="284">
                  <c:v>0.37126294412413791</c:v>
                </c:pt>
                <c:pt idx="285">
                  <c:v>0.40376359210123486</c:v>
                </c:pt>
                <c:pt idx="286">
                  <c:v>0.43623252519027589</c:v>
                </c:pt>
                <c:pt idx="287">
                  <c:v>0.468394934117286</c:v>
                </c:pt>
                <c:pt idx="288">
                  <c:v>0.5</c:v>
                </c:pt>
                <c:pt idx="289">
                  <c:v>0.53082661784257845</c:v>
                </c:pt>
                <c:pt idx="290">
                  <c:v>0.56068703605290482</c:v>
                </c:pt>
                <c:pt idx="291">
                  <c:v>0.58942849420699039</c:v>
                </c:pt>
                <c:pt idx="292">
                  <c:v>0.61693308970277838</c:v>
                </c:pt>
                <c:pt idx="293">
                  <c:v>0.64311619852532753</c:v>
                </c:pt>
                <c:pt idx="294">
                  <c:v>0.6679238171576084</c:v>
                </c:pt>
                <c:pt idx="295">
                  <c:v>0.69132919007278393</c:v>
                </c:pt>
                <c:pt idx="296">
                  <c:v>0.71332905238051558</c:v>
                </c:pt>
                <c:pt idx="297">
                  <c:v>0.73393976290743512</c:v>
                </c:pt>
                <c:pt idx="298">
                  <c:v>0.75319354061219568</c:v>
                </c:pt>
                <c:pt idx="299">
                  <c:v>0.77113495545650368</c:v>
                </c:pt>
                <c:pt idx="300">
                  <c:v>0.78781776941308279</c:v>
                </c:pt>
                <c:pt idx="301">
                  <c:v>0.80330217726260633</c:v>
                </c:pt>
                <c:pt idx="302">
                  <c:v>0.81765246120456403</c:v>
                </c:pt>
                <c:pt idx="303">
                  <c:v>0.83093504764754744</c:v>
                </c:pt>
                <c:pt idx="304">
                  <c:v>0.84321693758779848</c:v>
                </c:pt>
                <c:pt idx="305">
                  <c:v>0.85456447209998843</c:v>
                </c:pt>
                <c:pt idx="306">
                  <c:v>0.86504238997443772</c:v>
                </c:pt>
                <c:pt idx="307">
                  <c:v>0.87471313391112093</c:v>
                </c:pt>
                <c:pt idx="308">
                  <c:v>0.88363636363636355</c:v>
                </c:pt>
                <c:pt idx="309">
                  <c:v>0.89186863782691794</c:v>
                </c:pt>
                <c:pt idx="310">
                  <c:v>0.89946323104879555</c:v>
                </c:pt>
                <c:pt idx="311">
                  <c:v>0.90647005650778689</c:v>
                </c:pt>
                <c:pt idx="312">
                  <c:v>0.91293566990778141</c:v>
                </c:pt>
                <c:pt idx="313">
                  <c:v>0.9189033339025543</c:v>
                </c:pt>
                <c:pt idx="314">
                  <c:v>0.92441312638812623</c:v>
                </c:pt>
                <c:pt idx="315">
                  <c:v>0.92950207916784744</c:v>
                </c:pt>
                <c:pt idx="316">
                  <c:v>0.93420433632900979</c:v>
                </c:pt>
                <c:pt idx="317">
                  <c:v>0.93855132402456998</c:v>
                </c:pt>
                <c:pt idx="318">
                  <c:v>0.9425719252986372</c:v>
                </c:pt>
                <c:pt idx="319">
                  <c:v>0.94629265517899819</c:v>
                </c:pt>
                <c:pt idx="320">
                  <c:v>0.94973783253450006</c:v>
                </c:pt>
                <c:pt idx="321">
                  <c:v>0.95292974620790649</c:v>
                </c:pt>
                <c:pt idx="322">
                  <c:v>0.95588881372986045</c:v>
                </c:pt>
                <c:pt idx="323">
                  <c:v>0.95863373153584641</c:v>
                </c:pt>
                <c:pt idx="324">
                  <c:v>0.96118161607919561</c:v>
                </c:pt>
                <c:pt idx="325">
                  <c:v>0.96354813558775176</c:v>
                </c:pt>
                <c:pt idx="326">
                  <c:v>0.96574763247368056</c:v>
                </c:pt>
                <c:pt idx="327">
                  <c:v>0.96779323659471894</c:v>
                </c:pt>
                <c:pt idx="328">
                  <c:v>0.96969696969696972</c:v>
                </c:pt>
                <c:pt idx="329">
                  <c:v>0.97146984145716497</c:v>
                </c:pt>
                <c:pt idx="330">
                  <c:v>0.97312193759651378</c:v>
                </c:pt>
                <c:pt idx="331">
                  <c:v>0.97466250056712755</c:v>
                </c:pt>
                <c:pt idx="332">
                  <c:v>0.97610000332209945</c:v>
                </c:pt>
                <c:pt idx="333">
                  <c:v>0.97744221667670594</c:v>
                </c:pt>
                <c:pt idx="334">
                  <c:v>0.97869627075490018</c:v>
                </c:pt>
                <c:pt idx="335">
                  <c:v>0.97986871099531669</c:v>
                </c:pt>
                <c:pt idx="336">
                  <c:v>0.98096554916674783</c:v>
                </c:pt>
                <c:pt idx="337">
                  <c:v>0.98199230981625873</c:v>
                </c:pt>
                <c:pt idx="338">
                  <c:v>0.98295407254507017</c:v>
                </c:pt>
                <c:pt idx="339">
                  <c:v>0.98385551047904596</c:v>
                </c:pt>
                <c:pt idx="340">
                  <c:v>0.98470092527274045</c:v>
                </c:pt>
                <c:pt idx="341">
                  <c:v>0.98549427895899122</c:v>
                </c:pt>
                <c:pt idx="342">
                  <c:v>0.98623922293029509</c:v>
                </c:pt>
                <c:pt idx="343">
                  <c:v>0.98693912431388353</c:v>
                </c:pt>
                <c:pt idx="344">
                  <c:v>0.98759708997963946</c:v>
                </c:pt>
                <c:pt idx="345">
                  <c:v>0.98821598839878877</c:v>
                </c:pt>
                <c:pt idx="346">
                  <c:v>0.98879846955169703</c:v>
                </c:pt>
                <c:pt idx="347">
                  <c:v>0.98934698306501623</c:v>
                </c:pt>
                <c:pt idx="348">
                  <c:v>0.98986379474184349</c:v>
                </c:pt>
                <c:pt idx="349">
                  <c:v>0.99035100163337098</c:v>
                </c:pt>
                <c:pt idx="350">
                  <c:v>0.99081054578664096</c:v>
                </c:pt>
                <c:pt idx="351">
                  <c:v>0.99124422679040514</c:v>
                </c:pt>
                <c:pt idx="352">
                  <c:v>0.99165371322959894</c:v>
                </c:pt>
                <c:pt idx="353">
                  <c:v>0.99204055314852135</c:v>
                </c:pt>
                <c:pt idx="354">
                  <c:v>0.99240618361335908</c:v>
                </c:pt>
                <c:pt idx="355">
                  <c:v>0.99275193945612461</c:v>
                </c:pt>
                <c:pt idx="356">
                  <c:v>0.99307906127432333</c:v>
                </c:pt>
                <c:pt idx="357">
                  <c:v>0.99338870275365077</c:v>
                </c:pt>
                <c:pt idx="358">
                  <c:v>0.99368193737467236</c:v>
                </c:pt>
                <c:pt idx="359">
                  <c:v>0.99395976455870327</c:v>
                </c:pt>
                <c:pt idx="360">
                  <c:v>0.99422311530292129</c:v>
                </c:pt>
                <c:pt idx="361">
                  <c:v>0.99447285735005686</c:v>
                </c:pt>
                <c:pt idx="362">
                  <c:v>0.99470979993377551</c:v>
                </c:pt>
                <c:pt idx="363">
                  <c:v>0.99493469813703928</c:v>
                </c:pt>
                <c:pt idx="364">
                  <c:v>0.99514825689727437</c:v>
                </c:pt>
                <c:pt idx="365">
                  <c:v>0.99535113468905467</c:v>
                </c:pt>
                <c:pt idx="366">
                  <c:v>0.99554394691217651</c:v>
                </c:pt>
                <c:pt idx="367">
                  <c:v>0.99572726901045583</c:v>
                </c:pt>
                <c:pt idx="368">
                  <c:v>0.99590163934426224</c:v>
                </c:pt>
                <c:pt idx="369">
                  <c:v>0.99606756183772183</c:v>
                </c:pt>
                <c:pt idx="370">
                  <c:v>0.99622550841962221</c:v>
                </c:pt>
                <c:pt idx="371">
                  <c:v>0.99637592127534946</c:v>
                </c:pt>
                <c:pt idx="372">
                  <c:v>0.99651921492563422</c:v>
                </c:pt>
                <c:pt idx="373">
                  <c:v>0.99665577814647766</c:v>
                </c:pt>
                <c:pt idx="374">
                  <c:v>0.99678597574335914</c:v>
                </c:pt>
                <c:pt idx="375">
                  <c:v>0.99691015019167373</c:v>
                </c:pt>
                <c:pt idx="376">
                  <c:v>0.99702862315429952</c:v>
                </c:pt>
                <c:pt idx="377">
                  <c:v>0.99714169688624554</c:v>
                </c:pt>
                <c:pt idx="378">
                  <c:v>0.99724965553547107</c:v>
                </c:pt>
                <c:pt idx="379">
                  <c:v>0.99735276634818282</c:v>
                </c:pt>
                <c:pt idx="380">
                  <c:v>0.99745128078620238</c:v>
                </c:pt>
                <c:pt idx="381">
                  <c:v>0.99754543556335373</c:v>
                </c:pt>
                <c:pt idx="382">
                  <c:v>0.99763545360723138</c:v>
                </c:pt>
                <c:pt idx="383">
                  <c:v>0.99772154495216991</c:v>
                </c:pt>
                <c:pt idx="384">
                  <c:v>0.99780390756875337</c:v>
                </c:pt>
                <c:pt idx="385">
                  <c:v>0.9978827281347552</c:v>
                </c:pt>
                <c:pt idx="386">
                  <c:v>0.99795818275199644</c:v>
                </c:pt>
                <c:pt idx="387">
                  <c:v>0.99803043761323973</c:v>
                </c:pt>
                <c:pt idx="388">
                  <c:v>0.99809964962289921</c:v>
                </c:pt>
                <c:pt idx="389">
                  <c:v>0.99816596697504079</c:v>
                </c:pt>
                <c:pt idx="390">
                  <c:v>0.9982295296918634</c:v>
                </c:pt>
                <c:pt idx="391">
                  <c:v>0.99829047012559913</c:v>
                </c:pt>
                <c:pt idx="392">
                  <c:v>0.99834891342653032</c:v>
                </c:pt>
                <c:pt idx="393">
                  <c:v>0.99840497797961314</c:v>
                </c:pt>
                <c:pt idx="394">
                  <c:v>0.9984587758119946</c:v>
                </c:pt>
                <c:pt idx="395">
                  <c:v>0.99851041297353538</c:v>
                </c:pt>
                <c:pt idx="396">
                  <c:v>0.99855998989228112</c:v>
                </c:pt>
                <c:pt idx="397">
                  <c:v>0.99860760170667928</c:v>
                </c:pt>
                <c:pt idx="398">
                  <c:v>0.99865333857619487</c:v>
                </c:pt>
                <c:pt idx="399">
                  <c:v>0.99869728597185414</c:v>
                </c:pt>
                <c:pt idx="400">
                  <c:v>0.99873952494812901</c:v>
                </c:pt>
                <c:pt idx="401">
                  <c:v>0.99878013239746621</c:v>
                </c:pt>
                <c:pt idx="402">
                  <c:v>0.99881918128866765</c:v>
                </c:pt>
                <c:pt idx="403">
                  <c:v>0.99885674089023846</c:v>
                </c:pt>
                <c:pt idx="404">
                  <c:v>0.99889287697973395</c:v>
                </c:pt>
                <c:pt idx="405">
                  <c:v>0.99892765204006351</c:v>
                </c:pt>
                <c:pt idx="406">
                  <c:v>0.99896112544363547</c:v>
                </c:pt>
                <c:pt idx="407">
                  <c:v>0.99899335362516473</c:v>
                </c:pt>
                <c:pt idx="408">
                  <c:v>0.99902439024390244</c:v>
                </c:pt>
                <c:pt idx="409">
                  <c:v>0.99905428633599569</c:v>
                </c:pt>
                <c:pt idx="410">
                  <c:v>0.99908309045762989</c:v>
                </c:pt>
                <c:pt idx="411">
                  <c:v>0.99911084881956314</c:v>
                </c:pt>
                <c:pt idx="412">
                  <c:v>0.99913760541361651</c:v>
                </c:pt>
                <c:pt idx="413">
                  <c:v>0.99916340213164467</c:v>
                </c:pt>
                <c:pt idx="414">
                  <c:v>0.99918827887747497</c:v>
                </c:pt>
                <c:pt idx="415">
                  <c:v>0.99921227367226773</c:v>
                </c:pt>
                <c:pt idx="416">
                  <c:v>0.99923542275372101</c:v>
                </c:pt>
                <c:pt idx="417">
                  <c:v>0.99925776066950855</c:v>
                </c:pt>
                <c:pt idx="418">
                  <c:v>0.99927932036532263</c:v>
                </c:pt>
                <c:pt idx="419">
                  <c:v>0.99930013326785549</c:v>
                </c:pt>
                <c:pt idx="420">
                  <c:v>0.99932022936304199</c:v>
                </c:pt>
                <c:pt idx="421">
                  <c:v>0.99933963726985497</c:v>
                </c:pt>
                <c:pt idx="422">
                  <c:v>0.99935838430993207</c:v>
                </c:pt>
                <c:pt idx="423">
                  <c:v>0.99937649657329053</c:v>
                </c:pt>
                <c:pt idx="424">
                  <c:v>0.99939399898036696</c:v>
                </c:pt>
                <c:pt idx="425">
                  <c:v>0.99941091534061277</c:v>
                </c:pt>
                <c:pt idx="426">
                  <c:v>0.99942726840784657</c:v>
                </c:pt>
                <c:pt idx="427">
                  <c:v>0.99944307993256587</c:v>
                </c:pt>
                <c:pt idx="428">
                  <c:v>0.9994583707113962</c:v>
                </c:pt>
                <c:pt idx="429">
                  <c:v>0.99947316063385183</c:v>
                </c:pt>
                <c:pt idx="430">
                  <c:v>0.99948746872656502</c:v>
                </c:pt>
                <c:pt idx="431">
                  <c:v>0.99950131319513602</c:v>
                </c:pt>
                <c:pt idx="432">
                  <c:v>0.99951471146374193</c:v>
                </c:pt>
                <c:pt idx="433">
                  <c:v>0.99952768021263616</c:v>
                </c:pt>
                <c:pt idx="434">
                  <c:v>0.99954023541366055</c:v>
                </c:pt>
                <c:pt idx="435">
                  <c:v>0.99955239236388738</c:v>
                </c:pt>
                <c:pt idx="436">
                  <c:v>0.99956416571749573</c:v>
                </c:pt>
                <c:pt idx="437">
                  <c:v>0.99957556951598647</c:v>
                </c:pt>
                <c:pt idx="438">
                  <c:v>0.99958661721682784</c:v>
                </c:pt>
                <c:pt idx="439">
                  <c:v>0.99959732172062232</c:v>
                </c:pt>
                <c:pt idx="440">
                  <c:v>0.99960769539687977</c:v>
                </c:pt>
                <c:pt idx="441">
                  <c:v>0.99961775010846998</c:v>
                </c:pt>
                <c:pt idx="442">
                  <c:v>0.99962749723483435</c:v>
                </c:pt>
                <c:pt idx="443">
                  <c:v>0.99963694769402123</c:v>
                </c:pt>
                <c:pt idx="444">
                  <c:v>0.99964611196361353</c:v>
                </c:pt>
                <c:pt idx="445">
                  <c:v>0.99965500010060637</c:v>
                </c:pt>
                <c:pt idx="446">
                  <c:v>0.99966362176029389</c:v>
                </c:pt>
                <c:pt idx="447">
                  <c:v>0.99967198621422015</c:v>
                </c:pt>
                <c:pt idx="448">
                  <c:v>0.99968010236724236</c:v>
                </c:pt>
                <c:pt idx="449">
                  <c:v>0.99968797877375759</c:v>
                </c:pt>
                <c:pt idx="450">
                  <c:v>0.9996956236531338</c:v>
                </c:pt>
                <c:pt idx="451">
                  <c:v>0.99970304490439299</c:v>
                </c:pt>
                <c:pt idx="452">
                  <c:v>0.99971025012018033</c:v>
                </c:pt>
                <c:pt idx="453">
                  <c:v>0.99971724660006256</c:v>
                </c:pt>
                <c:pt idx="454">
                  <c:v>0.99972404136318727</c:v>
                </c:pt>
                <c:pt idx="455">
                  <c:v>0.99973064116033827</c:v>
                </c:pt>
                <c:pt idx="456">
                  <c:v>0.99973705248541767</c:v>
                </c:pt>
                <c:pt idx="457">
                  <c:v>0.99974328158638692</c:v>
                </c:pt>
                <c:pt idx="458">
                  <c:v>0.99974933447568914</c:v>
                </c:pt>
                <c:pt idx="459">
                  <c:v>0.99975521694018787</c:v>
                </c:pt>
                <c:pt idx="460">
                  <c:v>0.99976093455063841</c:v>
                </c:pt>
                <c:pt idx="461">
                  <c:v>0.99976649267072115</c:v>
                </c:pt>
                <c:pt idx="462">
                  <c:v>0.99977189646565878</c:v>
                </c:pt>
                <c:pt idx="463">
                  <c:v>0.99977715091043418</c:v>
                </c:pt>
                <c:pt idx="464">
                  <c:v>0.99978226079763477</c:v>
                </c:pt>
                <c:pt idx="465">
                  <c:v>0.99978723074493792</c:v>
                </c:pt>
                <c:pt idx="466">
                  <c:v>0.99979206520225694</c:v>
                </c:pt>
                <c:pt idx="467">
                  <c:v>0.99979676845856502</c:v>
                </c:pt>
                <c:pt idx="468">
                  <c:v>0.99980134464841097</c:v>
                </c:pt>
                <c:pt idx="469">
                  <c:v>0.99980579775814482</c:v>
                </c:pt>
                <c:pt idx="470">
                  <c:v>0.99981013163186461</c:v>
                </c:pt>
                <c:pt idx="471">
                  <c:v>0.99981434997709973</c:v>
                </c:pt>
                <c:pt idx="472">
                  <c:v>0.99981845637024391</c:v>
                </c:pt>
                <c:pt idx="473">
                  <c:v>0.99982245426174865</c:v>
                </c:pt>
                <c:pt idx="474">
                  <c:v>0.99982634698108863</c:v>
                </c:pt>
                <c:pt idx="475">
                  <c:v>0.99983013774151153</c:v>
                </c:pt>
                <c:pt idx="476">
                  <c:v>0.99983382964458112</c:v>
                </c:pt>
                <c:pt idx="477">
                  <c:v>0.99983742568452449</c:v>
                </c:pt>
                <c:pt idx="478">
                  <c:v>0.99984092875239194</c:v>
                </c:pt>
                <c:pt idx="479">
                  <c:v>0.99984434164003799</c:v>
                </c:pt>
                <c:pt idx="480">
                  <c:v>0.99984766704393235</c:v>
                </c:pt>
                <c:pt idx="481">
                  <c:v>0.99985090756881156</c:v>
                </c:pt>
                <c:pt idx="482">
                  <c:v>0.99985406573117164</c:v>
                </c:pt>
                <c:pt idx="483">
                  <c:v>0.99985714396261793</c:v>
                </c:pt>
                <c:pt idx="484">
                  <c:v>0.99986014461307149</c:v>
                </c:pt>
                <c:pt idx="485">
                  <c:v>0.99986306995384189</c:v>
                </c:pt>
                <c:pt idx="486">
                  <c:v>0.99986592218057435</c:v>
                </c:pt>
                <c:pt idx="487">
                  <c:v>0.99986870341607126</c:v>
                </c:pt>
                <c:pt idx="488">
                  <c:v>0.99987141571299987</c:v>
                </c:pt>
                <c:pt idx="489">
                  <c:v>0.9998740610564878</c:v>
                </c:pt>
                <c:pt idx="490">
                  <c:v>0.99987664136661247</c:v>
                </c:pt>
                <c:pt idx="491">
                  <c:v>0.99987915850078779</c:v>
                </c:pt>
                <c:pt idx="492">
                  <c:v>0.99988161425605682</c:v>
                </c:pt>
                <c:pt idx="493">
                  <c:v>0.99988401037128793</c:v>
                </c:pt>
                <c:pt idx="494">
                  <c:v>0.99988634852928637</c:v>
                </c:pt>
                <c:pt idx="495">
                  <c:v>0.99988863035881725</c:v>
                </c:pt>
                <c:pt idx="496">
                  <c:v>0.99989085743655171</c:v>
                </c:pt>
                <c:pt idx="497">
                  <c:v>0.99989303128893159</c:v>
                </c:pt>
                <c:pt idx="498">
                  <c:v>0.99989515339396351</c:v>
                </c:pt>
                <c:pt idx="499">
                  <c:v>0.99989722518294</c:v>
                </c:pt>
                <c:pt idx="500">
                  <c:v>0.9998992480420944</c:v>
                </c:pt>
                <c:pt idx="501">
                  <c:v>0.99990122331418929</c:v>
                </c:pt>
                <c:pt idx="502">
                  <c:v>0.99990315230004423</c:v>
                </c:pt>
                <c:pt idx="503">
                  <c:v>0.9999050362600036</c:v>
                </c:pt>
                <c:pt idx="504">
                  <c:v>0.99990687641534814</c:v>
                </c:pt>
                <c:pt idx="505">
                  <c:v>0.99990867394965099</c:v>
                </c:pt>
                <c:pt idx="506">
                  <c:v>0.99991043001008217</c:v>
                </c:pt>
                <c:pt idx="507">
                  <c:v>0.99991214570866405</c:v>
                </c:pt>
                <c:pt idx="508">
                  <c:v>0.99991382212347679</c:v>
                </c:pt>
                <c:pt idx="509">
                  <c:v>0.99991546029981992</c:v>
                </c:pt>
                <c:pt idx="510">
                  <c:v>0.99991706125132951</c:v>
                </c:pt>
                <c:pt idx="511">
                  <c:v>0.99991862596105208</c:v>
                </c:pt>
                <c:pt idx="512">
                  <c:v>0.99992015538248014</c:v>
                </c:pt>
                <c:pt idx="513">
                  <c:v>0.99992165044054737</c:v>
                </c:pt>
                <c:pt idx="514">
                  <c:v>0.99992311203258655</c:v>
                </c:pt>
                <c:pt idx="515">
                  <c:v>0.99992454102925388</c:v>
                </c:pt>
                <c:pt idx="516">
                  <c:v>0.99992593827541687</c:v>
                </c:pt>
                <c:pt idx="517">
                  <c:v>0.9999273045910102</c:v>
                </c:pt>
                <c:pt idx="518">
                  <c:v>0.9999286407718615</c:v>
                </c:pt>
                <c:pt idx="519">
                  <c:v>0.99992994759048448</c:v>
                </c:pt>
                <c:pt idx="520">
                  <c:v>0.99993122579684479</c:v>
                </c:pt>
                <c:pt idx="521">
                  <c:v>0.99993247611909808</c:v>
                </c:pt>
                <c:pt idx="522">
                  <c:v>0.9999336992643002</c:v>
                </c:pt>
                <c:pt idx="523">
                  <c:v>0.99993489591909257</c:v>
                </c:pt>
                <c:pt idx="524">
                  <c:v>0.99993606675036339</c:v>
                </c:pt>
                <c:pt idx="525">
                  <c:v>0.99993721240588418</c:v>
                </c:pt>
                <c:pt idx="526">
                  <c:v>0.99993833351492389</c:v>
                </c:pt>
                <c:pt idx="527">
                  <c:v>0.99993943068884117</c:v>
                </c:pt>
                <c:pt idx="528">
                  <c:v>0.99994050452165628</c:v>
                </c:pt>
                <c:pt idx="529">
                  <c:v>0.99994155559060194</c:v>
                </c:pt>
                <c:pt idx="530">
                  <c:v>0.99994258445665485</c:v>
                </c:pt>
                <c:pt idx="531">
                  <c:v>0.99994359166504965</c:v>
                </c:pt>
                <c:pt idx="532">
                  <c:v>0.99994457774577328</c:v>
                </c:pt>
                <c:pt idx="533">
                  <c:v>0.99994554321404294</c:v>
                </c:pt>
                <c:pt idx="534">
                  <c:v>0.99994648857076907</c:v>
                </c:pt>
                <c:pt idx="535">
                  <c:v>0.99994741430299772</c:v>
                </c:pt>
                <c:pt idx="536">
                  <c:v>0.99994832088434416</c:v>
                </c:pt>
                <c:pt idx="537">
                  <c:v>0.99994920877540572</c:v>
                </c:pt>
                <c:pt idx="538">
                  <c:v>0.99995007842416306</c:v>
                </c:pt>
                <c:pt idx="539">
                  <c:v>0.99995093026636916</c:v>
                </c:pt>
                <c:pt idx="540">
                  <c:v>0.99995176472592151</c:v>
                </c:pt>
                <c:pt idx="541">
                  <c:v>0.99995258221522554</c:v>
                </c:pt>
                <c:pt idx="542">
                  <c:v>0.99995338313554272</c:v>
                </c:pt>
                <c:pt idx="543">
                  <c:v>0.99995416787732794</c:v>
                </c:pt>
                <c:pt idx="544">
                  <c:v>0.99995493682055725</c:v>
                </c:pt>
                <c:pt idx="545">
                  <c:v>0.9999556903350415</c:v>
                </c:pt>
                <c:pt idx="546">
                  <c:v>0.99995642878073265</c:v>
                </c:pt>
                <c:pt idx="547">
                  <c:v>0.99995715250801731</c:v>
                </c:pt>
                <c:pt idx="548">
                  <c:v>0.99995786185800228</c:v>
                </c:pt>
                <c:pt idx="549">
                  <c:v>0.99995855716279036</c:v>
                </c:pt>
                <c:pt idx="550">
                  <c:v>0.99995923874574566</c:v>
                </c:pt>
                <c:pt idx="551">
                  <c:v>0.99995990692175363</c:v>
                </c:pt>
                <c:pt idx="552">
                  <c:v>0.99996056199746763</c:v>
                </c:pt>
                <c:pt idx="553">
                  <c:v>0.99996120427155233</c:v>
                </c:pt>
                <c:pt idx="554">
                  <c:v>0.99996183403491612</c:v>
                </c:pt>
                <c:pt idx="555">
                  <c:v>0.99996245157093688</c:v>
                </c:pt>
                <c:pt idx="556">
                  <c:v>0.99996305715568157</c:v>
                </c:pt>
                <c:pt idx="557">
                  <c:v>0.99996365105811635</c:v>
                </c:pt>
                <c:pt idx="558">
                  <c:v>0.99996423354031183</c:v>
                </c:pt>
                <c:pt idx="559">
                  <c:v>0.9999648048576425</c:v>
                </c:pt>
                <c:pt idx="560">
                  <c:v>0.99996536525897639</c:v>
                </c:pt>
                <c:pt idx="561">
                  <c:v>0.99996591498686294</c:v>
                </c:pt>
                <c:pt idx="562">
                  <c:v>0.99996645427771169</c:v>
                </c:pt>
                <c:pt idx="563">
                  <c:v>0.9999669833619671</c:v>
                </c:pt>
                <c:pt idx="564">
                  <c:v>0.99996750246427768</c:v>
                </c:pt>
                <c:pt idx="565">
                  <c:v>0.99996801180365802</c:v>
                </c:pt>
                <c:pt idx="566">
                  <c:v>0.99996851159364908</c:v>
                </c:pt>
                <c:pt idx="567">
                  <c:v>0.9999690020424703</c:v>
                </c:pt>
                <c:pt idx="568">
                  <c:v>0.99996948335316915</c:v>
                </c:pt>
                <c:pt idx="569">
                  <c:v>0.99996995572376424</c:v>
                </c:pt>
                <c:pt idx="570">
                  <c:v>0.99997041934738595</c:v>
                </c:pt>
                <c:pt idx="571">
                  <c:v>0.99997087441241095</c:v>
                </c:pt>
                <c:pt idx="572">
                  <c:v>0.9999713211025949</c:v>
                </c:pt>
                <c:pt idx="573">
                  <c:v>0.99997175959719709</c:v>
                </c:pt>
                <c:pt idx="574">
                  <c:v>0.99997219007110616</c:v>
                </c:pt>
                <c:pt idx="575">
                  <c:v>0.99997261269495874</c:v>
                </c:pt>
                <c:pt idx="576">
                  <c:v>0.99997302763525475</c:v>
                </c:pt>
                <c:pt idx="577">
                  <c:v>0.99997343505447134</c:v>
                </c:pt>
                <c:pt idx="578">
                  <c:v>0.99997383511117033</c:v>
                </c:pt>
                <c:pt idx="579">
                  <c:v>0.99997422796010493</c:v>
                </c:pt>
                <c:pt idx="580">
                  <c:v>0.99997461375232233</c:v>
                </c:pt>
                <c:pt idx="581">
                  <c:v>0.99997499263526324</c:v>
                </c:pt>
                <c:pt idx="582">
                  <c:v>0.99997536475285775</c:v>
                </c:pt>
                <c:pt idx="583">
                  <c:v>0.99997573024562025</c:v>
                </c:pt>
                <c:pt idx="584">
                  <c:v>0.99997608925073944</c:v>
                </c:pt>
                <c:pt idx="585">
                  <c:v>0.99997644190216672</c:v>
                </c:pt>
                <c:pt idx="586">
                  <c:v>0.99997678833070247</c:v>
                </c:pt>
                <c:pt idx="587">
                  <c:v>0.99997712866407862</c:v>
                </c:pt>
                <c:pt idx="588">
                  <c:v>0.99997746302703949</c:v>
                </c:pt>
                <c:pt idx="589">
                  <c:v>0.9999777915414203</c:v>
                </c:pt>
                <c:pt idx="590">
                  <c:v>0.99997811432622352</c:v>
                </c:pt>
                <c:pt idx="591">
                  <c:v>0.99997843149769183</c:v>
                </c:pt>
                <c:pt idx="592">
                  <c:v>0.99997874316938107</c:v>
                </c:pt>
                <c:pt idx="593">
                  <c:v>0.99997904945222915</c:v>
                </c:pt>
                <c:pt idx="594">
                  <c:v>0.99997935045462383</c:v>
                </c:pt>
                <c:pt idx="595">
                  <c:v>0.99997964628246871</c:v>
                </c:pt>
                <c:pt idx="596">
                  <c:v>0.99997993703924726</c:v>
                </c:pt>
                <c:pt idx="597">
                  <c:v>0.99998022282608401</c:v>
                </c:pt>
                <c:pt idx="598">
                  <c:v>0.99998050374180614</c:v>
                </c:pt>
                <c:pt idx="599">
                  <c:v>0.99998077988300071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6E-4D51-9E87-99E8AFA63FCF}"/>
            </c:ext>
          </c:extLst>
        </c:ser>
        <c:ser>
          <c:idx val="7"/>
          <c:order val="10"/>
          <c:tx>
            <c:strRef>
              <c:f>'leaf surface model'!$L$3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model'!$L$4:$L$603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6.8359374332428022E-9</c:v>
                </c:pt>
                <c:pt idx="275">
                  <c:v>2.1874993164064647E-7</c:v>
                </c:pt>
                <c:pt idx="276">
                  <c:v>1.6611288705633245E-6</c:v>
                </c:pt>
                <c:pt idx="277">
                  <c:v>6.9999300006999966E-6</c:v>
                </c:pt>
                <c:pt idx="278">
                  <c:v>2.1361652781592359E-5</c:v>
                </c:pt>
                <c:pt idx="279">
                  <c:v>5.3152213753768072E-5</c:v>
                </c:pt>
                <c:pt idx="280">
                  <c:v>1.1487274739975047E-4</c:v>
                </c:pt>
                <c:pt idx="281">
                  <c:v>2.2392834293026242E-4</c:v>
                </c:pt>
                <c:pt idx="282">
                  <c:v>4.0342263961477923E-4</c:v>
                </c:pt>
                <c:pt idx="283">
                  <c:v>6.8292682926829264E-4</c:v>
                </c:pt>
                <c:pt idx="284">
                  <c:v>1.0992057793947532E-3</c:v>
                </c:pt>
                <c:pt idx="285">
                  <c:v>1.6968765898865755E-3</c:v>
                </c:pt>
                <c:pt idx="286">
                  <c:v>2.5289659438263567E-3</c:v>
                </c:pt>
                <c:pt idx="287">
                  <c:v>3.6573223074931119E-3</c:v>
                </c:pt>
                <c:pt idx="288">
                  <c:v>5.1528278452636989E-3</c:v>
                </c:pt>
                <c:pt idx="289">
                  <c:v>7.0953436807095378E-3</c:v>
                </c:pt>
                <c:pt idx="290">
                  <c:v>9.573312165128486E-3</c:v>
                </c:pt>
                <c:pt idx="291">
                  <c:v>1.2682932966027823E-2</c:v>
                </c:pt>
                <c:pt idx="292">
                  <c:v>1.6526828481673406E-2</c:v>
                </c:pt>
                <c:pt idx="293">
                  <c:v>2.121212121212121E-2</c:v>
                </c:pt>
                <c:pt idx="294">
                  <c:v>2.6847864358642611E-2</c:v>
                </c:pt>
                <c:pt idx="295">
                  <c:v>3.3541799871528291E-2</c:v>
                </c:pt>
                <c:pt idx="296">
                  <c:v>4.1396467170897122E-2</c:v>
                </c:pt>
                <c:pt idx="297">
                  <c:v>5.0504750593824227E-2</c:v>
                </c:pt>
                <c:pt idx="298">
                  <c:v>6.0945031064552971E-2</c:v>
                </c:pt>
                <c:pt idx="299">
                  <c:v>7.2776190584194586E-2</c:v>
                </c:pt>
                <c:pt idx="300">
                  <c:v>8.6032796007246587E-2</c:v>
                </c:pt>
                <c:pt idx="301">
                  <c:v>0.10072084720949939</c:v>
                </c:pt>
                <c:pt idx="302">
                  <c:v>0.11681449906549972</c:v>
                </c:pt>
                <c:pt idx="303">
                  <c:v>0.13425414364640884</c:v>
                </c:pt>
                <c:pt idx="304">
                  <c:v>0.15294616157590765</c:v>
                </c:pt>
                <c:pt idx="305">
                  <c:v>0.17276452157146308</c:v>
                </c:pt>
                <c:pt idx="306">
                  <c:v>0.19355423770222613</c:v>
                </c:pt>
                <c:pt idx="307">
                  <c:v>0.21513650747198448</c:v>
                </c:pt>
                <c:pt idx="308">
                  <c:v>0.23731517902168431</c:v>
                </c:pt>
                <c:pt idx="309">
                  <c:v>0.25988406088689653</c:v>
                </c:pt>
                <c:pt idx="310">
                  <c:v>0.28263451447086435</c:v>
                </c:pt>
                <c:pt idx="311">
                  <c:v>0.30536276763319314</c:v>
                </c:pt>
                <c:pt idx="312">
                  <c:v>0.32787645388210018</c:v>
                </c:pt>
                <c:pt idx="313">
                  <c:v>0.35</c:v>
                </c:pt>
                <c:pt idx="314">
                  <c:v>0.37157863248980488</c:v>
                </c:pt>
                <c:pt idx="315">
                  <c:v>0.39248092523703337</c:v>
                </c:pt>
                <c:pt idx="316">
                  <c:v>0.41259994594489324</c:v>
                </c:pt>
                <c:pt idx="317">
                  <c:v>0.43185316279194486</c:v>
                </c:pt>
                <c:pt idx="318">
                  <c:v>0.45018133896772927</c:v>
                </c:pt>
                <c:pt idx="319">
                  <c:v>0.46754667201032585</c:v>
                </c:pt>
                <c:pt idx="320">
                  <c:v>0.48393043305094868</c:v>
                </c:pt>
                <c:pt idx="321">
                  <c:v>0.49933033666636084</c:v>
                </c:pt>
                <c:pt idx="322">
                  <c:v>0.51375783403520459</c:v>
                </c:pt>
                <c:pt idx="323">
                  <c:v>0.52723547842853702</c:v>
                </c:pt>
                <c:pt idx="324">
                  <c:v>0.53979446881955251</c:v>
                </c:pt>
                <c:pt idx="325">
                  <c:v>0.55147243858915795</c:v>
                </c:pt>
                <c:pt idx="326">
                  <c:v>0.56231152408382445</c:v>
                </c:pt>
                <c:pt idx="327">
                  <c:v>0.57235672284319483</c:v>
                </c:pt>
                <c:pt idx="328">
                  <c:v>0.58165453335328321</c:v>
                </c:pt>
                <c:pt idx="329">
                  <c:v>0.59025185631145882</c:v>
                </c:pt>
                <c:pt idx="330">
                  <c:v>0.59819513046999184</c:v>
                </c:pt>
                <c:pt idx="331">
                  <c:v>0.60552967298210636</c:v>
                </c:pt>
                <c:pt idx="332">
                  <c:v>0.61229919373778463</c:v>
                </c:pt>
                <c:pt idx="333">
                  <c:v>0.61854545454545451</c:v>
                </c:pt>
                <c:pt idx="334">
                  <c:v>0.62430804647884253</c:v>
                </c:pt>
                <c:pt idx="335">
                  <c:v>0.62962426173415686</c:v>
                </c:pt>
                <c:pt idx="336">
                  <c:v>0.63452903955545081</c:v>
                </c:pt>
                <c:pt idx="337">
                  <c:v>0.639054968935447</c:v>
                </c:pt>
                <c:pt idx="338">
                  <c:v>0.64323233373178801</c:v>
                </c:pt>
                <c:pt idx="339">
                  <c:v>0.64708918847168839</c:v>
                </c:pt>
                <c:pt idx="340">
                  <c:v>0.65065145541749314</c:v>
                </c:pt>
                <c:pt idx="341">
                  <c:v>0.65394303543030685</c:v>
                </c:pt>
                <c:pt idx="342">
                  <c:v>0.65698592681719892</c:v>
                </c:pt>
                <c:pt idx="343">
                  <c:v>0.65980034770904594</c:v>
                </c:pt>
                <c:pt idx="344">
                  <c:v>0.66240485862529874</c:v>
                </c:pt>
                <c:pt idx="345">
                  <c:v>0.66481648277414995</c:v>
                </c:pt>
                <c:pt idx="346">
                  <c:v>0.66705082234553448</c:v>
                </c:pt>
                <c:pt idx="347">
                  <c:v>0.66912216961090221</c:v>
                </c:pt>
                <c:pt idx="348">
                  <c:v>0.67104361207509244</c:v>
                </c:pt>
                <c:pt idx="349">
                  <c:v>0.67282713125543692</c:v>
                </c:pt>
                <c:pt idx="350">
                  <c:v>0.67448369491142623</c:v>
                </c:pt>
                <c:pt idx="351">
                  <c:v>0.67602334273157638</c:v>
                </c:pt>
                <c:pt idx="352">
                  <c:v>0.6774552656163032</c:v>
                </c:pt>
                <c:pt idx="353">
                  <c:v>0.67878787878787872</c:v>
                </c:pt>
                <c:pt idx="354">
                  <c:v>0.68002888902001546</c:v>
                </c:pt>
                <c:pt idx="355">
                  <c:v>0.68118535631755961</c:v>
                </c:pt>
                <c:pt idx="356">
                  <c:v>0.68226375039698917</c:v>
                </c:pt>
                <c:pt idx="357">
                  <c:v>0.68327000232546953</c:v>
                </c:pt>
                <c:pt idx="358">
                  <c:v>0.68420955167369413</c:v>
                </c:pt>
                <c:pt idx="359">
                  <c:v>0.68508738952843007</c:v>
                </c:pt>
                <c:pt idx="360">
                  <c:v>0.68590809769672167</c:v>
                </c:pt>
                <c:pt idx="361">
                  <c:v>0.68667588441672345</c:v>
                </c:pt>
                <c:pt idx="362">
                  <c:v>0.68739461687138104</c:v>
                </c:pt>
                <c:pt idx="363">
                  <c:v>0.68806785078154908</c:v>
                </c:pt>
                <c:pt idx="364">
                  <c:v>0.68869885733533209</c:v>
                </c:pt>
                <c:pt idx="365">
                  <c:v>0.6892906476909183</c:v>
                </c:pt>
                <c:pt idx="366">
                  <c:v>0.68984599527129387</c:v>
                </c:pt>
                <c:pt idx="367">
                  <c:v>0.69036745605120653</c:v>
                </c:pt>
                <c:pt idx="368">
                  <c:v>0.69085738701971844</c:v>
                </c:pt>
                <c:pt idx="369">
                  <c:v>0.69131796298574755</c:v>
                </c:pt>
                <c:pt idx="370">
                  <c:v>0.69175119187915202</c:v>
                </c:pt>
                <c:pt idx="371">
                  <c:v>0.69215892868618789</c:v>
                </c:pt>
                <c:pt idx="372">
                  <c:v>0.69254288814551135</c:v>
                </c:pt>
                <c:pt idx="373">
                  <c:v>0.69290465631929044</c:v>
                </c:pt>
                <c:pt idx="374">
                  <c:v>0.69324570114335959</c:v>
                </c:pt>
                <c:pt idx="375">
                  <c:v>0.69356738205064861</c:v>
                </c:pt>
                <c:pt idx="376">
                  <c:v>0.69387095875328364</c:v>
                </c:pt>
                <c:pt idx="377">
                  <c:v>0.69415759926071918</c:v>
                </c:pt>
                <c:pt idx="378">
                  <c:v>0.69442838720396494</c:v>
                </c:pt>
                <c:pt idx="379">
                  <c:v>0.69468432852935136</c:v>
                </c:pt>
                <c:pt idx="380">
                  <c:v>0.69492635761928723</c:v>
                </c:pt>
                <c:pt idx="381">
                  <c:v>0.6951553428920263</c:v>
                </c:pt>
                <c:pt idx="382">
                  <c:v>0.69537209192755545</c:v>
                </c:pt>
                <c:pt idx="383">
                  <c:v>0.69557735616227057</c:v>
                </c:pt>
                <c:pt idx="384">
                  <c:v>0.69577183519109231</c:v>
                </c:pt>
                <c:pt idx="385">
                  <c:v>0.6959561807120449</c:v>
                </c:pt>
                <c:pt idx="386">
                  <c:v>0.69613100014503981</c:v>
                </c:pt>
                <c:pt idx="387">
                  <c:v>0.69629685995364288</c:v>
                </c:pt>
                <c:pt idx="388">
                  <c:v>0.6964542886959274</c:v>
                </c:pt>
                <c:pt idx="389">
                  <c:v>0.69660377982809196</c:v>
                </c:pt>
                <c:pt idx="390">
                  <c:v>0.69674579428233818</c:v>
                </c:pt>
                <c:pt idx="391">
                  <c:v>0.69688076283852352</c:v>
                </c:pt>
                <c:pt idx="392">
                  <c:v>0.697009088307319</c:v>
                </c:pt>
                <c:pt idx="393">
                  <c:v>0.69713114754098349</c:v>
                </c:pt>
                <c:pt idx="394">
                  <c:v>0.69724729328640522</c:v>
                </c:pt>
                <c:pt idx="395">
                  <c:v>0.69735785589373556</c:v>
                </c:pt>
                <c:pt idx="396">
                  <c:v>0.69746314489274464</c:v>
                </c:pt>
                <c:pt idx="397">
                  <c:v>0.69756345044794388</c:v>
                </c:pt>
                <c:pt idx="398">
                  <c:v>0.69765904470253437</c:v>
                </c:pt>
                <c:pt idx="399">
                  <c:v>0.69775018302035141</c:v>
                </c:pt>
                <c:pt idx="400">
                  <c:v>0.69783710513417163</c:v>
                </c:pt>
                <c:pt idx="401">
                  <c:v>0.69792003620800969</c:v>
                </c:pt>
                <c:pt idx="402">
                  <c:v>0.69799918782037185</c:v>
                </c:pt>
                <c:pt idx="403">
                  <c:v>0.69807475887482973</c:v>
                </c:pt>
                <c:pt idx="404">
                  <c:v>0.69814693644372794</c:v>
                </c:pt>
                <c:pt idx="405">
                  <c:v>0.69821589655034166</c:v>
                </c:pt>
                <c:pt idx="406">
                  <c:v>0.69828180489434755</c:v>
                </c:pt>
                <c:pt idx="407">
                  <c:v>0.69834481752506194</c:v>
                </c:pt>
                <c:pt idx="408">
                  <c:v>0.69840508146651892</c:v>
                </c:pt>
                <c:pt idx="409">
                  <c:v>0.6984627352981273</c:v>
                </c:pt>
                <c:pt idx="410">
                  <c:v>0.69851790969432859</c:v>
                </c:pt>
                <c:pt idx="411">
                  <c:v>0.69857072792639741</c:v>
                </c:pt>
                <c:pt idx="412">
                  <c:v>0.69862130632926778</c:v>
                </c:pt>
                <c:pt idx="413">
                  <c:v>0.69866975473602944</c:v>
                </c:pt>
                <c:pt idx="414">
                  <c:v>0.69871617688252852</c:v>
                </c:pt>
                <c:pt idx="415">
                  <c:v>0.69876067078430437</c:v>
                </c:pt>
                <c:pt idx="416">
                  <c:v>0.69880332908791931</c:v>
                </c:pt>
                <c:pt idx="417">
                  <c:v>0.6988442393985711</c:v>
                </c:pt>
                <c:pt idx="418">
                  <c:v>0.69888348458572913</c:v>
                </c:pt>
                <c:pt idx="419">
                  <c:v>0.69892114306839626</c:v>
                </c:pt>
                <c:pt idx="420">
                  <c:v>0.6989572890814747</c:v>
                </c:pt>
                <c:pt idx="421">
                  <c:v>0.69899199292459668</c:v>
                </c:pt>
                <c:pt idx="422">
                  <c:v>0.69902532119467542</c:v>
                </c:pt>
                <c:pt idx="423">
                  <c:v>0.69905733700333639</c:v>
                </c:pt>
                <c:pt idx="424">
                  <c:v>0.69908810018029788</c:v>
                </c:pt>
                <c:pt idx="425">
                  <c:v>0.69911766746369031</c:v>
                </c:pt>
                <c:pt idx="426">
                  <c:v>0.69914609267822625</c:v>
                </c:pt>
                <c:pt idx="427">
                  <c:v>0.6991734269020673</c:v>
                </c:pt>
                <c:pt idx="428">
                  <c:v>0.69919971862316688</c:v>
                </c:pt>
                <c:pt idx="429">
                  <c:v>0.69922501388581371</c:v>
                </c:pt>
                <c:pt idx="430">
                  <c:v>0.69924935642804442</c:v>
                </c:pt>
                <c:pt idx="431">
                  <c:v>0.6992727878105448</c:v>
                </c:pt>
                <c:pt idx="432">
                  <c:v>0.69929534753761524</c:v>
                </c:pt>
                <c:pt idx="433">
                  <c:v>0.69931707317073166</c:v>
                </c:pt>
                <c:pt idx="434">
                  <c:v>0.699338000435197</c:v>
                </c:pt>
                <c:pt idx="435">
                  <c:v>0.69935816332034084</c:v>
                </c:pt>
                <c:pt idx="436">
                  <c:v>0.69937759417369416</c:v>
                </c:pt>
                <c:pt idx="437">
                  <c:v>0.69939632378953154</c:v>
                </c:pt>
                <c:pt idx="438">
                  <c:v>0.69941438149215129</c:v>
                </c:pt>
                <c:pt idx="439">
                  <c:v>0.69943179521423249</c:v>
                </c:pt>
                <c:pt idx="440">
                  <c:v>0.69944859157058736</c:v>
                </c:pt>
                <c:pt idx="441">
                  <c:v>0.69946479592760469</c:v>
                </c:pt>
                <c:pt idx="442">
                  <c:v>0.69948043246865599</c:v>
                </c:pt>
                <c:pt idx="443">
                  <c:v>0.69949552425572581</c:v>
                </c:pt>
                <c:pt idx="444">
                  <c:v>0.6995100932874988</c:v>
                </c:pt>
                <c:pt idx="445">
                  <c:v>0.69952416055412936</c:v>
                </c:pt>
                <c:pt idx="446">
                  <c:v>0.6995377460888984</c:v>
                </c:pt>
                <c:pt idx="447">
                  <c:v>0.6995508690169524</c:v>
                </c:pt>
                <c:pt idx="448">
                  <c:v>0.69956354760130335</c:v>
                </c:pt>
                <c:pt idx="449">
                  <c:v>0.69957579928625691</c:v>
                </c:pt>
                <c:pt idx="450">
                  <c:v>0.69958764073842894</c:v>
                </c:pt>
                <c:pt idx="451">
                  <c:v>0.69959908788549252</c:v>
                </c:pt>
                <c:pt idx="452">
                  <c:v>0.69961015595279608</c:v>
                </c:pt>
                <c:pt idx="453">
                  <c:v>0.69962085949797737</c:v>
                </c:pt>
                <c:pt idx="454">
                  <c:v>0.69963121244369619</c:v>
                </c:pt>
                <c:pt idx="455">
                  <c:v>0.69964122810859553</c:v>
                </c:pt>
                <c:pt idx="456">
                  <c:v>0.69965091923659517</c:v>
                </c:pt>
                <c:pt idx="457">
                  <c:v>0.69966029802461938</c:v>
                </c:pt>
                <c:pt idx="458">
                  <c:v>0.69966937614884528</c:v>
                </c:pt>
                <c:pt idx="459">
                  <c:v>0.69967816478956235</c:v>
                </c:pt>
                <c:pt idx="460">
                  <c:v>0.69968667465472112</c:v>
                </c:pt>
                <c:pt idx="461">
                  <c:v>0.69969491600224698</c:v>
                </c:pt>
                <c:pt idx="462">
                  <c:v>0.69970289866119051</c:v>
                </c:pt>
                <c:pt idx="463">
                  <c:v>0.69971063205177941</c:v>
                </c:pt>
                <c:pt idx="464">
                  <c:v>0.69971812520443555</c:v>
                </c:pt>
                <c:pt idx="465">
                  <c:v>0.69972538677781582</c:v>
                </c:pt>
                <c:pt idx="466">
                  <c:v>0.69973242507592892</c:v>
                </c:pt>
                <c:pt idx="467">
                  <c:v>0.69973924806438403</c:v>
                </c:pt>
                <c:pt idx="468">
                  <c:v>0.69974586338581479</c:v>
                </c:pt>
                <c:pt idx="469">
                  <c:v>0.69975227837452947</c:v>
                </c:pt>
                <c:pt idx="470">
                  <c:v>0.69975850007042439</c:v>
                </c:pt>
                <c:pt idx="471">
                  <c:v>0.69976453523220572</c:v>
                </c:pt>
                <c:pt idx="472">
                  <c:v>0.69977039034995403</c:v>
                </c:pt>
                <c:pt idx="473">
                  <c:v>0.69977607165706968</c:v>
                </c:pt>
                <c:pt idx="474">
                  <c:v>0.69978158514163025</c:v>
                </c:pt>
                <c:pt idx="475">
                  <c:v>0.6997869365571936</c:v>
                </c:pt>
                <c:pt idx="476">
                  <c:v>0.69979213143307506</c:v>
                </c:pt>
                <c:pt idx="477">
                  <c:v>0.6997971750841262</c:v>
                </c:pt>
                <c:pt idx="478">
                  <c:v>0.69980207262004368</c:v>
                </c:pt>
                <c:pt idx="479">
                  <c:v>0.69980682895423107</c:v>
                </c:pt>
                <c:pt idx="480">
                  <c:v>0.69981144881223678</c:v>
                </c:pt>
                <c:pt idx="481">
                  <c:v>0.69981593673979237</c:v>
                </c:pt>
                <c:pt idx="482">
                  <c:v>0.69982029711047078</c:v>
                </c:pt>
                <c:pt idx="483">
                  <c:v>0.6998245341329824</c:v>
                </c:pt>
                <c:pt idx="484">
                  <c:v>0.69982865185813148</c:v>
                </c:pt>
                <c:pt idx="485">
                  <c:v>0.69983265418544682</c:v>
                </c:pt>
                <c:pt idx="486">
                  <c:v>0.69983654486950475</c:v>
                </c:pt>
                <c:pt idx="487">
                  <c:v>0.69984032752596104</c:v>
                </c:pt>
                <c:pt idx="488">
                  <c:v>0.69984400563730387</c:v>
                </c:pt>
                <c:pt idx="489">
                  <c:v>0.69984758255834434</c:v>
                </c:pt>
                <c:pt idx="490">
                  <c:v>0.69985106152145649</c:v>
                </c:pt>
                <c:pt idx="491">
                  <c:v>0.69985444564157984</c:v>
                </c:pt>
                <c:pt idx="492">
                  <c:v>0.69985773792099548</c:v>
                </c:pt>
                <c:pt idx="493">
                  <c:v>0.69986094125388765</c:v>
                </c:pt>
                <c:pt idx="494">
                  <c:v>0.69986405843070132</c:v>
                </c:pt>
                <c:pt idx="495">
                  <c:v>0.69986709214230514</c:v>
                </c:pt>
                <c:pt idx="496">
                  <c:v>0.69987004498396976</c:v>
                </c:pt>
                <c:pt idx="497">
                  <c:v>0.69987291945917074</c:v>
                </c:pt>
                <c:pt idx="498">
                  <c:v>0.69987571798322401</c:v>
                </c:pt>
                <c:pt idx="499">
                  <c:v>0.69987844288676204</c:v>
                </c:pt>
                <c:pt idx="500">
                  <c:v>0.69988109641905794</c:v>
                </c:pt>
                <c:pt idx="501">
                  <c:v>0.69988368075120666</c:v>
                </c:pt>
                <c:pt idx="502">
                  <c:v>0.69988619797916707</c:v>
                </c:pt>
                <c:pt idx="503">
                  <c:v>0.69988865012667434</c:v>
                </c:pt>
                <c:pt idx="504">
                  <c:v>0.69989103914802653</c:v>
                </c:pt>
                <c:pt idx="505">
                  <c:v>0.69989336693075266</c:v>
                </c:pt>
                <c:pt idx="506">
                  <c:v>0.69989563529816801</c:v>
                </c:pt>
                <c:pt idx="507">
                  <c:v>0.69989784601182015</c:v>
                </c:pt>
                <c:pt idx="508">
                  <c:v>0.69990000077383252</c:v>
                </c:pt>
                <c:pt idx="509">
                  <c:v>0.69990210122914998</c:v>
                </c:pt>
                <c:pt idx="510">
                  <c:v>0.69990414896768927</c:v>
                </c:pt>
                <c:pt idx="511">
                  <c:v>0.69990614552640196</c:v>
                </c:pt>
                <c:pt idx="512">
                  <c:v>0.69990809239124985</c:v>
                </c:pt>
                <c:pt idx="513">
                  <c:v>0.6999099909990999</c:v>
                </c:pt>
                <c:pt idx="514">
                  <c:v>0.69991184273954143</c:v>
                </c:pt>
                <c:pt idx="515">
                  <c:v>0.69991364895662866</c:v>
                </c:pt>
                <c:pt idx="516">
                  <c:v>0.69991541095055143</c:v>
                </c:pt>
                <c:pt idx="517">
                  <c:v>0.69991712997923972</c:v>
                </c:pt>
                <c:pt idx="518">
                  <c:v>0.69991880725990152</c:v>
                </c:pt>
                <c:pt idx="519">
                  <c:v>0.69992044397050035</c:v>
                </c:pt>
                <c:pt idx="520">
                  <c:v>0.69992204125117208</c:v>
                </c:pt>
                <c:pt idx="521">
                  <c:v>0.69992360020558619</c:v>
                </c:pt>
                <c:pt idx="522">
                  <c:v>0.69992512190225209</c:v>
                </c:pt>
                <c:pt idx="523">
                  <c:v>0.69992660737577439</c:v>
                </c:pt>
                <c:pt idx="524">
                  <c:v>0.69992805762805799</c:v>
                </c:pt>
                <c:pt idx="525">
                  <c:v>0.69992947362946611</c:v>
                </c:pt>
                <c:pt idx="526">
                  <c:v>0.69993085631993246</c:v>
                </c:pt>
                <c:pt idx="527">
                  <c:v>0.69993220661003086</c:v>
                </c:pt>
                <c:pt idx="528">
                  <c:v>0.69993352538200249</c:v>
                </c:pt>
                <c:pt idx="529">
                  <c:v>0.6999348134907436</c:v>
                </c:pt>
                <c:pt idx="530">
                  <c:v>0.69993607176475559</c:v>
                </c:pt>
                <c:pt idx="531">
                  <c:v>0.69993730100705753</c:v>
                </c:pt>
                <c:pt idx="532">
                  <c:v>0.69993850199606478</c:v>
                </c:pt>
                <c:pt idx="533">
                  <c:v>0.69993967548643365</c:v>
                </c:pt>
                <c:pt idx="534">
                  <c:v>0.69994082220987386</c:v>
                </c:pt>
                <c:pt idx="535">
                  <c:v>0.69994194287593059</c:v>
                </c:pt>
                <c:pt idx="536">
                  <c:v>0.6999430381727364</c:v>
                </c:pt>
                <c:pt idx="537">
                  <c:v>0.69994410876773605</c:v>
                </c:pt>
                <c:pt idx="538">
                  <c:v>0.69994515530838319</c:v>
                </c:pt>
                <c:pt idx="539">
                  <c:v>0.69994617842281048</c:v>
                </c:pt>
                <c:pt idx="540">
                  <c:v>0.69994717872047763</c:v>
                </c:pt>
                <c:pt idx="541">
                  <c:v>0.69994815679279176</c:v>
                </c:pt>
                <c:pt idx="542">
                  <c:v>0.69994911321370712</c:v>
                </c:pt>
                <c:pt idx="543">
                  <c:v>0.69995004854030296</c:v>
                </c:pt>
                <c:pt idx="544">
                  <c:v>0.69995096331333906</c:v>
                </c:pt>
                <c:pt idx="545">
                  <c:v>0.69995185805779137</c:v>
                </c:pt>
                <c:pt idx="546">
                  <c:v>0.6999527332833686</c:v>
                </c:pt>
                <c:pt idx="547">
                  <c:v>0.69995358948501007</c:v>
                </c:pt>
                <c:pt idx="548">
                  <c:v>0.69995442714336475</c:v>
                </c:pt>
                <c:pt idx="549">
                  <c:v>0.69995524672525433</c:v>
                </c:pt>
                <c:pt idx="550">
                  <c:v>0.69995604868411887</c:v>
                </c:pt>
                <c:pt idx="551">
                  <c:v>0.69995683346044668</c:v>
                </c:pt>
                <c:pt idx="552">
                  <c:v>0.69995760148218877</c:v>
                </c:pt>
                <c:pt idx="553">
                  <c:v>0.69995835316515931</c:v>
                </c:pt>
                <c:pt idx="554">
                  <c:v>0.69995908891342129</c:v>
                </c:pt>
                <c:pt idx="555">
                  <c:v>0.69995980911965838</c:v>
                </c:pt>
                <c:pt idx="556">
                  <c:v>0.69996051416553473</c:v>
                </c:pt>
                <c:pt idx="557">
                  <c:v>0.69996120442204124</c:v>
                </c:pt>
                <c:pt idx="558">
                  <c:v>0.69996188024983008</c:v>
                </c:pt>
                <c:pt idx="559">
                  <c:v>0.69996254199953822</c:v>
                </c:pt>
                <c:pt idx="560">
                  <c:v>0.69996319001209839</c:v>
                </c:pt>
                <c:pt idx="561">
                  <c:v>0.69996382461904094</c:v>
                </c:pt>
                <c:pt idx="562">
                  <c:v>0.69996444614278397</c:v>
                </c:pt>
                <c:pt idx="563">
                  <c:v>0.69996505489691407</c:v>
                </c:pt>
                <c:pt idx="564">
                  <c:v>0.69996565118645837</c:v>
                </c:pt>
                <c:pt idx="565">
                  <c:v>0.69996623530814506</c:v>
                </c:pt>
                <c:pt idx="566">
                  <c:v>0.69996680755065788</c:v>
                </c:pt>
                <c:pt idx="567">
                  <c:v>0.69996736819487981</c:v>
                </c:pt>
                <c:pt idx="568">
                  <c:v>0.69996791751412957</c:v>
                </c:pt>
                <c:pt idx="569">
                  <c:v>0.69996845577439004</c:v>
                </c:pt>
                <c:pt idx="570">
                  <c:v>0.69996898323452905</c:v>
                </c:pt>
                <c:pt idx="571">
                  <c:v>0.69996950014651282</c:v>
                </c:pt>
                <c:pt idx="572">
                  <c:v>0.69997000675561205</c:v>
                </c:pt>
                <c:pt idx="573">
                  <c:v>0.69997050330060162</c:v>
                </c:pt>
                <c:pt idx="574">
                  <c:v>0.69997099001395324</c:v>
                </c:pt>
                <c:pt idx="575">
                  <c:v>0.69997146712202196</c:v>
                </c:pt>
                <c:pt idx="576">
                  <c:v>0.69997193484522757</c:v>
                </c:pt>
                <c:pt idx="577">
                  <c:v>0.69997239339822737</c:v>
                </c:pt>
                <c:pt idx="578">
                  <c:v>0.69997284299008655</c:v>
                </c:pt>
                <c:pt idx="579">
                  <c:v>0.69997328382444124</c:v>
                </c:pt>
                <c:pt idx="580">
                  <c:v>0.69997371609965575</c:v>
                </c:pt>
                <c:pt idx="581">
                  <c:v>0.69997414000897706</c:v>
                </c:pt>
                <c:pt idx="582">
                  <c:v>0.69997455574068135</c:v>
                </c:pt>
                <c:pt idx="583">
                  <c:v>0.6999749634782183</c:v>
                </c:pt>
                <c:pt idx="584">
                  <c:v>0.69997536340034971</c:v>
                </c:pt>
                <c:pt idx="585">
                  <c:v>0.69997575568128345</c:v>
                </c:pt>
                <c:pt idx="586">
                  <c:v>0.69997614049080403</c:v>
                </c:pt>
                <c:pt idx="587">
                  <c:v>0.69997651799439808</c:v>
                </c:pt>
                <c:pt idx="588">
                  <c:v>0.6999768883533769</c:v>
                </c:pt>
                <c:pt idx="589">
                  <c:v>0.69997725172499425</c:v>
                </c:pt>
                <c:pt idx="590">
                  <c:v>0.6999776082625605</c:v>
                </c:pt>
                <c:pt idx="591">
                  <c:v>0.6999779581155543</c:v>
                </c:pt>
                <c:pt idx="592">
                  <c:v>0.69997830142972917</c:v>
                </c:pt>
                <c:pt idx="593">
                  <c:v>0.69997863834721841</c:v>
                </c:pt>
                <c:pt idx="594">
                  <c:v>0.69997896900663492</c:v>
                </c:pt>
                <c:pt idx="595">
                  <c:v>0.69997929354317012</c:v>
                </c:pt>
                <c:pt idx="596">
                  <c:v>0.69997961208868764</c:v>
                </c:pt>
                <c:pt idx="597">
                  <c:v>0.69997992477181636</c:v>
                </c:pt>
                <c:pt idx="598">
                  <c:v>0.69998023171803792</c:v>
                </c:pt>
                <c:pt idx="599">
                  <c:v>0.69998053304977426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791-45FD-921C-4D5068A8C45D}"/>
            </c:ext>
          </c:extLst>
        </c:ser>
        <c:ser>
          <c:idx val="1"/>
          <c:order val="11"/>
          <c:tx>
            <c:strRef>
              <c:f>'leaf surface model'!$M$3</c:f>
              <c:strCache>
                <c:ptCount val="1"/>
                <c:pt idx="0">
                  <c:v>total surface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50800" dist="50800" dir="5400000" algn="ctr" rotWithShape="0">
                <a:srgbClr val="000000">
                  <a:alpha val="48000"/>
                </a:srgbClr>
              </a:outerShdw>
            </a:effectLst>
          </c:spPr>
          <c:marker>
            <c:symbol val="none"/>
          </c:marker>
          <c:xVal>
            <c:numRef>
              <c:f>'leaf surface model'!$A$4:$A$603</c:f>
              <c:numCache>
                <c:formatCode>General</c:formatCode>
                <c:ptCount val="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</c:numCache>
            </c:numRef>
          </c:xVal>
          <c:yVal>
            <c:numRef>
              <c:f>'leaf surface model'!$M$4:$M$603</c:f>
              <c:numCache>
                <c:formatCode>General</c:formatCode>
                <c:ptCount val="6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1.2207031130790719E-7</c:v>
                </c:pt>
                <c:pt idx="75">
                  <c:v>3.9062487792972586E-6</c:v>
                </c:pt>
                <c:pt idx="76">
                  <c:v>2.9663015545773657E-5</c:v>
                </c:pt>
                <c:pt idx="77">
                  <c:v>1.2499875001249994E-4</c:v>
                </c:pt>
                <c:pt idx="78">
                  <c:v>3.8145808538557783E-4</c:v>
                </c:pt>
                <c:pt idx="79">
                  <c:v>9.4914667417442993E-4</c:v>
                </c:pt>
                <c:pt idx="80">
                  <c:v>2.0512990607098299E-3</c:v>
                </c:pt>
                <c:pt idx="81">
                  <c:v>3.9987204094689725E-3</c:v>
                </c:pt>
                <c:pt idx="82">
                  <c:v>7.2039757074067725E-3</c:v>
                </c:pt>
                <c:pt idx="83">
                  <c:v>1.2195121951219513E-2</c:v>
                </c:pt>
                <c:pt idx="84">
                  <c:v>1.9628674632049165E-2</c:v>
                </c:pt>
                <c:pt idx="85">
                  <c:v>3.0301367676545992E-2</c:v>
                </c:pt>
                <c:pt idx="86">
                  <c:v>4.5160106139756372E-2</c:v>
                </c:pt>
                <c:pt idx="87">
                  <c:v>6.5309326919519864E-2</c:v>
                </c:pt>
                <c:pt idx="88">
                  <c:v>9.2014782951137492E-2</c:v>
                </c:pt>
                <c:pt idx="89">
                  <c:v>0.12670256572695604</c:v>
                </c:pt>
                <c:pt idx="90">
                  <c:v>0.17095200294872298</c:v>
                </c:pt>
                <c:pt idx="91">
                  <c:v>0.22648094582192541</c:v>
                </c:pt>
                <c:pt idx="92">
                  <c:v>0.29512193717273938</c:v>
                </c:pt>
                <c:pt idx="93">
                  <c:v>0.37878787878787878</c:v>
                </c:pt>
                <c:pt idx="94">
                  <c:v>0.47942614926147525</c:v>
                </c:pt>
                <c:pt idx="95">
                  <c:v>0.59896071199157663</c:v>
                </c:pt>
                <c:pt idx="96">
                  <c:v>0.73922262805173433</c:v>
                </c:pt>
                <c:pt idx="97">
                  <c:v>0.90187054631828978</c:v>
                </c:pt>
                <c:pt idx="98">
                  <c:v>1.0883041261527318</c:v>
                </c:pt>
                <c:pt idx="99">
                  <c:v>1.2995749685793665</c:v>
                </c:pt>
                <c:pt idx="100">
                  <c:v>1.5363043036994646</c:v>
                </c:pt>
                <c:pt idx="101">
                  <c:v>1.7986197798899006</c:v>
                </c:pt>
                <c:pt idx="102">
                  <c:v>2.0861131961982236</c:v>
                </c:pt>
                <c:pt idx="103">
                  <c:v>2.3978226553129325</c:v>
                </c:pt>
                <c:pt idx="104">
                  <c:v>2.7322445009877123</c:v>
                </c:pt>
                <c:pt idx="105">
                  <c:v>3.0873781972955499</c:v>
                </c:pt>
                <c:pt idx="106">
                  <c:v>3.4608042401126435</c:v>
                </c:pt>
                <c:pt idx="107">
                  <c:v>3.8497918005063045</c:v>
                </c:pt>
                <c:pt idx="108">
                  <c:v>4.2514295905440145</c:v>
                </c:pt>
                <c:pt idx="109">
                  <c:v>4.6627709171396194</c:v>
                </c:pt>
                <c:pt idx="110">
                  <c:v>5.0809824330631663</c:v>
                </c:pt>
                <c:pt idx="111">
                  <c:v>5.5034858837549754</c:v>
                </c:pt>
                <c:pt idx="112">
                  <c:v>5.928083122615937</c:v>
                </c:pt>
                <c:pt idx="113">
                  <c:v>6.3530565569052744</c:v>
                </c:pt>
                <c:pt idx="114">
                  <c:v>6.7772395966464209</c:v>
                </c:pt>
                <c:pt idx="115">
                  <c:v>7.2000541939638794</c:v>
                </c:pt>
                <c:pt idx="116">
                  <c:v>7.6215148369079353</c:v>
                </c:pt>
                <c:pt idx="117">
                  <c:v>8.0422001909181979</c:v>
                </c:pt>
                <c:pt idx="118">
                  <c:v>8.4631949058090186</c:v>
                </c:pt>
                <c:pt idx="119">
                  <c:v>8.8860050016429568</c:v>
                </c:pt>
                <c:pt idx="120">
                  <c:v>9.3124508733403637</c:v>
                </c:pt>
                <c:pt idx="121">
                  <c:v>9.7445424981743862</c:v>
                </c:pt>
                <c:pt idx="122">
                  <c:v>10.184342048219424</c:v>
                </c:pt>
                <c:pt idx="123">
                  <c:v>10.633819878943505</c:v>
                </c:pt>
                <c:pt idx="124">
                  <c:v>11.09471089746831</c:v>
                </c:pt>
                <c:pt idx="125">
                  <c:v>11.568382600307041</c:v>
                </c:pt>
                <c:pt idx="126">
                  <c:v>12.055728806374725</c:v>
                </c:pt>
                <c:pt idx="127">
                  <c:v>12.55709174490706</c:v>
                </c:pt>
                <c:pt idx="128">
                  <c:v>13.072216511566252</c:v>
                </c:pt>
                <c:pt idx="129">
                  <c:v>13.60024355468107</c:v>
                </c:pt>
                <c:pt idx="130">
                  <c:v>14.139742249982026</c:v>
                </c:pt>
                <c:pt idx="131">
                  <c:v>14.688785134163252</c:v>
                </c:pt>
                <c:pt idx="132">
                  <c:v>15.245058566954953</c:v>
                </c:pt>
                <c:pt idx="133">
                  <c:v>15.806002028327255</c:v>
                </c:pt>
                <c:pt idx="134">
                  <c:v>16.368965482544638</c:v>
                </c:pt>
                <c:pt idx="135">
                  <c:v>16.931372674973435</c:v>
                </c:pt>
                <c:pt idx="136">
                  <c:v>17.490878062982432</c:v>
                </c:pt>
                <c:pt idx="137">
                  <c:v>18.045506245331271</c:v>
                </c:pt>
                <c:pt idx="138">
                  <c:v>18.593764940268855</c:v>
                </c:pt>
                <c:pt idx="139">
                  <c:v>19.134725326416763</c:v>
                </c:pt>
                <c:pt idx="140">
                  <c:v>19.668066433782869</c:v>
                </c:pt>
                <c:pt idx="141">
                  <c:v>20.194082867730494</c:v>
                </c:pt>
                <c:pt idx="142">
                  <c:v>20.713657228763783</c:v>
                </c:pt>
                <c:pt idx="143">
                  <c:v>21.228200088011793</c:v>
                </c:pt>
                <c:pt idx="144">
                  <c:v>21.739561372281401</c:v>
                </c:pt>
                <c:pt idx="145">
                  <c:v>22.249917679306389</c:v>
                </c:pt>
                <c:pt idx="146">
                  <c:v>22.761640590490476</c:v>
                </c:pt>
                <c:pt idx="147">
                  <c:v>23.277151650427108</c:v>
                </c:pt>
                <c:pt idx="148">
                  <c:v>23.798770432115212</c:v>
                </c:pt>
                <c:pt idx="149">
                  <c:v>24.328563098181696</c:v>
                </c:pt>
                <c:pt idx="150">
                  <c:v>24.868202533351457</c:v>
                </c:pt>
                <c:pt idx="151">
                  <c:v>25.418853463033408</c:v>
                </c:pt>
                <c:pt idx="152">
                  <c:v>25.981086607892603</c:v>
                </c:pt>
                <c:pt idx="153">
                  <c:v>26.554826841236281</c:v>
                </c:pt>
                <c:pt idx="154">
                  <c:v>27.139341266691311</c:v>
                </c:pt>
                <c:pt idx="155">
                  <c:v>27.733270383516487</c:v>
                </c:pt>
                <c:pt idx="156">
                  <c:v>28.334701874685035</c:v>
                </c:pt>
                <c:pt idx="157">
                  <c:v>28.941282603091011</c:v>
                </c:pt>
                <c:pt idx="158">
                  <c:v>29.550360707464787</c:v>
                </c:pt>
                <c:pt idx="159">
                  <c:v>30.159146825872281</c:v>
                </c:pt>
                <c:pt idx="160">
                  <c:v>30.764881879772108</c:v>
                </c:pt>
                <c:pt idx="161">
                  <c:v>31.364998725365556</c:v>
                </c:pt>
                <c:pt idx="162">
                  <c:v>31.95726624336729</c:v>
                </c:pt>
                <c:pt idx="163">
                  <c:v>32.53990677308223</c:v>
                </c:pt>
                <c:pt idx="164">
                  <c:v>33.111680734021363</c:v>
                </c:pt>
                <c:pt idx="165">
                  <c:v>33.6719353234623</c:v>
                </c:pt>
                <c:pt idx="166">
                  <c:v>34.220616919004641</c:v>
                </c:pt>
                <c:pt idx="167">
                  <c:v>34.758248992319061</c:v>
                </c:pt>
                <c:pt idx="168">
                  <c:v>35.285878870210617</c:v>
                </c:pt>
                <c:pt idx="169">
                  <c:v>35.80499763104357</c:v>
                </c:pt>
                <c:pt idx="170">
                  <c:v>36.317437969042423</c:v>
                </c:pt>
                <c:pt idx="171">
                  <c:v>36.825255203992093</c:v>
                </c:pt>
                <c:pt idx="172">
                  <c:v>37.33059694344486</c:v>
                </c:pt>
                <c:pt idx="173">
                  <c:v>37.835567329819568</c:v>
                </c:pt>
                <c:pt idx="174">
                  <c:v>38.342092449011396</c:v>
                </c:pt>
                <c:pt idx="175">
                  <c:v>38.851796773044192</c:v>
                </c:pt>
                <c:pt idx="176">
                  <c:v>39.365902574452313</c:v>
                </c:pt>
                <c:pt idx="177">
                  <c:v>39.885154929796975</c:v>
                </c:pt>
                <c:pt idx="178">
                  <c:v>40.409775887567896</c:v>
                </c:pt>
                <c:pt idx="179">
                  <c:v>40.939452557253709</c:v>
                </c:pt>
                <c:pt idx="180">
                  <c:v>41.473361601179541</c:v>
                </c:pt>
                <c:pt idx="181">
                  <c:v>42.010229605886032</c:v>
                </c:pt>
                <c:pt idx="182">
                  <c:v>42.548425552905627</c:v>
                </c:pt>
                <c:pt idx="183">
                  <c:v>43.086078566670444</c:v>
                </c:pt>
                <c:pt idx="184">
                  <c:v>43.621211758167703</c:v>
                </c:pt>
                <c:pt idx="185">
                  <c:v>44.151881664834839</c:v>
                </c:pt>
                <c:pt idx="186">
                  <c:v>44.676312672703105</c:v>
                </c:pt>
                <c:pt idx="187">
                  <c:v>45.193016831272885</c:v>
                </c:pt>
                <c:pt idx="188">
                  <c:v>45.700891372427137</c:v>
                </c:pt>
                <c:pt idx="189">
                  <c:v>46.199288639346399</c:v>
                </c:pt>
                <c:pt idx="190">
                  <c:v>46.688055616700574</c:v>
                </c:pt>
                <c:pt idx="191">
                  <c:v>47.167542495571411</c:v>
                </c:pt>
                <c:pt idx="192">
                  <c:v>47.638581499537963</c:v>
                </c:pt>
                <c:pt idx="193">
                  <c:v>48.102438481437439</c:v>
                </c:pt>
                <c:pt idx="194">
                  <c:v>48.560740639093986</c:v>
                </c:pt>
                <c:pt idx="195">
                  <c:v>49.015384240825476</c:v>
                </c:pt>
                <c:pt idx="196">
                  <c:v>49.468426673748084</c:v>
                </c:pt>
                <c:pt idx="197">
                  <c:v>49.921967580550309</c:v>
                </c:pt>
                <c:pt idx="198">
                  <c:v>50.378024416074666</c:v>
                </c:pt>
                <c:pt idx="199">
                  <c:v>50.838408463162096</c:v>
                </c:pt>
                <c:pt idx="200">
                  <c:v>51.304609007390226</c:v>
                </c:pt>
                <c:pt idx="201">
                  <c:v>51.777694439941762</c:v>
                </c:pt>
                <c:pt idx="202">
                  <c:v>52.258235683132831</c:v>
                </c:pt>
                <c:pt idx="203">
                  <c:v>52.746257267811274</c:v>
                </c:pt>
                <c:pt idx="204">
                  <c:v>53.241220887860138</c:v>
                </c:pt>
                <c:pt idx="205">
                  <c:v>53.742043983975208</c:v>
                </c:pt>
                <c:pt idx="206">
                  <c:v>54.247152985728427</c:v>
                </c:pt>
                <c:pt idx="207">
                  <c:v>54.754567671962974</c:v>
                </c:pt>
                <c:pt idx="208">
                  <c:v>55.262010159151991</c:v>
                </c:pt>
                <c:pt idx="209">
                  <c:v>55.767029760114077</c:v>
                </c:pt>
                <c:pt idx="210">
                  <c:v>56.267133726317816</c:v>
                </c:pt>
                <c:pt idx="211">
                  <c:v>56.759913856986039</c:v>
                </c:pt>
                <c:pt idx="212">
                  <c:v>57.243160062493409</c:v>
                </c:pt>
                <c:pt idx="213">
                  <c:v>57.714953945528656</c:v>
                </c:pt>
                <c:pt idx="214">
                  <c:v>58.173737926553933</c:v>
                </c:pt>
                <c:pt idx="215">
                  <c:v>58.618357980229881</c:v>
                </c:pt>
                <c:pt idx="216">
                  <c:v>59.048080319095071</c:v>
                </c:pt>
                <c:pt idx="217">
                  <c:v>59.462584131935358</c:v>
                </c:pt>
                <c:pt idx="218">
                  <c:v>59.861933667033085</c:v>
                </c:pt>
                <c:pt idx="219">
                  <c:v>60.246533577034484</c:v>
                </c:pt>
                <c:pt idx="220">
                  <c:v>60.617071628864174</c:v>
                </c:pt>
                <c:pt idx="221">
                  <c:v>60.974452783597954</c:v>
                </c:pt>
                <c:pt idx="222">
                  <c:v>61.319728418041159</c:v>
                </c:pt>
                <c:pt idx="223">
                  <c:v>61.654024206534643</c:v>
                </c:pt>
                <c:pt idx="224">
                  <c:v>61.978469990860503</c:v>
                </c:pt>
                <c:pt idx="225">
                  <c:v>62.294135333370264</c:v>
                </c:pt>
                <c:pt idx="226">
                  <c:v>62.601974605361718</c:v>
                </c:pt>
                <c:pt idx="227">
                  <c:v>62.902783396762189</c:v>
                </c:pt>
                <c:pt idx="228">
                  <c:v>63.197167926741898</c:v>
                </c:pt>
                <c:pt idx="229">
                  <c:v>63.485528996995477</c:v>
                </c:pt>
                <c:pt idx="230">
                  <c:v>63.768061133899806</c:v>
                </c:pt>
                <c:pt idx="231">
                  <c:v>64.044766465196147</c:v>
                </c:pt>
                <c:pt idx="232">
                  <c:v>64.315481714179285</c:v>
                </c:pt>
                <c:pt idx="233">
                  <c:v>64.579915629079736</c:v>
                </c:pt>
                <c:pt idx="234">
                  <c:v>64.837693359002088</c:v>
                </c:pt>
                <c:pt idx="235">
                  <c:v>65.088403864036991</c:v>
                </c:pt>
                <c:pt idx="236">
                  <c:v>65.331646460724087</c:v>
                </c:pt>
                <c:pt idx="237">
                  <c:v>65.56707302885313</c:v>
                </c:pt>
                <c:pt idx="238">
                  <c:v>65.794423144820911</c:v>
                </c:pt>
                <c:pt idx="239">
                  <c:v>66.0135503202645</c:v>
                </c:pt>
                <c:pt idx="240">
                  <c:v>66.224438464073174</c:v>
                </c:pt>
                <c:pt idx="241">
                  <c:v>66.427208526409174</c:v>
                </c:pt>
                <c:pt idx="242">
                  <c:v>66.622115944708142</c:v>
                </c:pt>
                <c:pt idx="243">
                  <c:v>66.809539964353746</c:v>
                </c:pt>
                <c:pt idx="244">
                  <c:v>66.989966166156535</c:v>
                </c:pt>
                <c:pt idx="245">
                  <c:v>67.163963644606</c:v>
                </c:pt>
                <c:pt idx="246">
                  <c:v>67.332158303656612</c:v>
                </c:pt>
                <c:pt idx="247">
                  <c:v>67.495203725498996</c:v>
                </c:pt>
                <c:pt idx="248">
                  <c:v>67.653751061041092</c:v>
                </c:pt>
                <c:pt idx="249">
                  <c:v>67.808419413339493</c:v>
                </c:pt>
                <c:pt idx="250">
                  <c:v>67.959768441062195</c:v>
                </c:pt>
                <c:pt idx="251">
                  <c:v>68.108275053205617</c:v>
                </c:pt>
                <c:pt idx="252">
                  <c:v>68.254315213748171</c:v>
                </c:pt>
                <c:pt idx="253">
                  <c:v>68.3981518366068</c:v>
                </c:pt>
                <c:pt idx="254">
                  <c:v>68.539929658274346</c:v>
                </c:pt>
                <c:pt idx="255">
                  <c:v>68.679677514780622</c:v>
                </c:pt>
                <c:pt idx="256">
                  <c:v>68.817317870760647</c:v>
                </c:pt>
                <c:pt idx="257">
                  <c:v>68.952682828813025</c:v>
                </c:pt>
                <c:pt idx="258">
                  <c:v>69.085535274976323</c:v>
                </c:pt>
                <c:pt idx="259">
                  <c:v>69.215593379602581</c:v>
                </c:pt>
                <c:pt idx="260">
                  <c:v>69.342556439859422</c:v>
                </c:pt>
                <c:pt idx="261">
                  <c:v>69.466130050902336</c:v>
                </c:pt>
                <c:pt idx="262">
                  <c:v>69.586048814157692</c:v>
                </c:pt>
                <c:pt idx="263">
                  <c:v>69.70209518164107</c:v>
                </c:pt>
                <c:pt idx="264">
                  <c:v>69.814113519813105</c:v>
                </c:pt>
                <c:pt idx="265">
                  <c:v>69.922018975440267</c:v>
                </c:pt>
                <c:pt idx="266">
                  <c:v>70.025801171960509</c:v>
                </c:pt>
                <c:pt idx="267">
                  <c:v>70.125523114134694</c:v>
                </c:pt>
                <c:pt idx="268">
                  <c:v>70.221315914522521</c:v>
                </c:pt>
                <c:pt idx="269">
                  <c:v>70.313370084635778</c:v>
                </c:pt>
                <c:pt idx="270">
                  <c:v>70.401924179920059</c:v>
                </c:pt>
                <c:pt idx="271">
                  <c:v>70.4872515816365</c:v>
                </c:pt>
                <c:pt idx="272">
                  <c:v>70.569646169640066</c:v>
                </c:pt>
                <c:pt idx="273">
                  <c:v>70.649407609644939</c:v>
                </c:pt>
                <c:pt idx="274">
                  <c:v>70.726826963855544</c:v>
                </c:pt>
                <c:pt idx="275">
                  <c:v>70.802173482981303</c:v>
                </c:pt>
                <c:pt idx="276">
                  <c:v>70.875683519050853</c:v>
                </c:pt>
                <c:pt idx="277">
                  <c:v>70.947551904982575</c:v>
                </c:pt>
                <c:pt idx="278">
                  <c:v>71.01792615775571</c:v>
                </c:pt>
                <c:pt idx="279">
                  <c:v>71.086903876102227</c:v>
                </c:pt>
                <c:pt idx="280">
                  <c:v>71.154533501107949</c:v>
                </c:pt>
                <c:pt idx="281">
                  <c:v>71.220818353657066</c:v>
                </c:pt>
                <c:pt idx="282">
                  <c:v>71.285723591766839</c:v>
                </c:pt>
                <c:pt idx="283">
                  <c:v>71.349185481150613</c:v>
                </c:pt>
                <c:pt idx="284">
                  <c:v>71.411122181818385</c:v>
                </c:pt>
                <c:pt idx="285">
                  <c:v>71.471445151233539</c:v>
                </c:pt>
                <c:pt idx="286">
                  <c:v>71.530070263468232</c:v>
                </c:pt>
                <c:pt idx="287">
                  <c:v>71.586927838083355</c:v>
                </c:pt>
                <c:pt idx="288">
                  <c:v>71.641970939794817</c:v>
                </c:pt>
                <c:pt idx="289">
                  <c:v>71.695181518034474</c:v>
                </c:pt>
                <c:pt idx="290">
                  <c:v>71.746574170093226</c:v>
                </c:pt>
                <c:pt idx="291">
                  <c:v>71.796197504075394</c:v>
                </c:pt>
                <c:pt idx="292">
                  <c:v>71.844133230277535</c:v>
                </c:pt>
                <c:pt idx="293">
                  <c:v>71.890493215646799</c:v>
                </c:pt>
                <c:pt idx="294">
                  <c:v>71.935414799947552</c:v>
                </c:pt>
                <c:pt idx="295">
                  <c:v>71.979054705429604</c:v>
                </c:pt>
                <c:pt idx="296">
                  <c:v>72.021581888156135</c:v>
                </c:pt>
                <c:pt idx="297">
                  <c:v>72.063169691414302</c:v>
                </c:pt>
                <c:pt idx="298">
                  <c:v>72.103987678025192</c:v>
                </c:pt>
                <c:pt idx="299">
                  <c:v>72.144193540689784</c:v>
                </c:pt>
                <c:pt idx="300">
                  <c:v>72.183925512679735</c:v>
                </c:pt>
                <c:pt idx="301">
                  <c:v>72.223295714323982</c:v>
                </c:pt>
                <c:pt idx="302">
                  <c:v>72.262384859801443</c:v>
                </c:pt>
                <c:pt idx="303">
                  <c:v>72.301238700329208</c:v>
                </c:pt>
                <c:pt idx="304">
                  <c:v>72.339866485557323</c:v>
                </c:pt>
                <c:pt idx="305">
                  <c:v>72.378241585264476</c:v>
                </c:pt>
                <c:pt idx="306">
                  <c:v>72.416304239486834</c:v>
                </c:pt>
                <c:pt idx="307">
                  <c:v>72.453966218151635</c:v>
                </c:pt>
                <c:pt idx="308">
                  <c:v>72.491116998384868</c:v>
                </c:pt>
                <c:pt idx="309">
                  <c:v>72.527630936261218</c:v>
                </c:pt>
                <c:pt idx="310">
                  <c:v>72.56337484073785</c:v>
                </c:pt>
                <c:pt idx="311">
                  <c:v>72.598215360260781</c:v>
                </c:pt>
                <c:pt idx="312">
                  <c:v>72.632025663035648</c:v>
                </c:pt>
                <c:pt idx="313">
                  <c:v>72.664691014399679</c:v>
                </c:pt>
                <c:pt idx="314">
                  <c:v>72.696113005967277</c:v>
                </c:pt>
                <c:pt idx="315">
                  <c:v>72.726212346432547</c:v>
                </c:pt>
                <c:pt idx="316">
                  <c:v>72.75493026180375</c:v>
                </c:pt>
                <c:pt idx="317">
                  <c:v>72.782228659017505</c:v>
                </c:pt>
                <c:pt idx="318">
                  <c:v>72.808089274963493</c:v>
                </c:pt>
                <c:pt idx="319">
                  <c:v>72.832512063739358</c:v>
                </c:pt>
                <c:pt idx="320">
                  <c:v>72.855513074351421</c:v>
                </c:pt>
                <c:pt idx="321">
                  <c:v>72.87712204763092</c:v>
                </c:pt>
                <c:pt idx="322">
                  <c:v>72.897379923875505</c:v>
                </c:pt>
                <c:pt idx="323">
                  <c:v>72.916336409629821</c:v>
                </c:pt>
                <c:pt idx="324">
                  <c:v>72.934047709203085</c:v>
                </c:pt>
                <c:pt idx="325">
                  <c:v>72.950574488028749</c:v>
                </c:pt>
                <c:pt idx="326">
                  <c:v>72.965980102978833</c:v>
                </c:pt>
                <c:pt idx="327">
                  <c:v>72.980329109962454</c:v>
                </c:pt>
                <c:pt idx="328">
                  <c:v>72.993686041280398</c:v>
                </c:pt>
                <c:pt idx="329">
                  <c:v>73.006114433398523</c:v>
                </c:pt>
                <c:pt idx="330">
                  <c:v>73.01767607891442</c:v>
                </c:pt>
                <c:pt idx="331">
                  <c:v>73.028430473355598</c:v>
                </c:pt>
                <c:pt idx="332">
                  <c:v>73.038434427002173</c:v>
                </c:pt>
                <c:pt idx="333">
                  <c:v>73.047741813273106</c:v>
                </c:pt>
                <c:pt idx="334">
                  <c:v>73.056403427650565</c:v>
                </c:pt>
                <c:pt idx="335">
                  <c:v>73.064466934107031</c:v>
                </c:pt>
                <c:pt idx="336">
                  <c:v>73.071976879175409</c:v>
                </c:pt>
                <c:pt idx="337">
                  <c:v>73.078974756913453</c:v>
                </c:pt>
                <c:pt idx="338">
                  <c:v>73.085499110907023</c:v>
                </c:pt>
                <c:pt idx="339">
                  <c:v>73.091585662052424</c:v>
                </c:pt>
                <c:pt idx="340">
                  <c:v>73.097267453119741</c:v>
                </c:pt>
                <c:pt idx="341">
                  <c:v>73.102575003029614</c:v>
                </c:pt>
                <c:pt idx="342">
                  <c:v>73.107536465391306</c:v>
                </c:pt>
                <c:pt idx="343">
                  <c:v>73.112177787179235</c:v>
                </c:pt>
                <c:pt idx="344">
                  <c:v>73.116522864507317</c:v>
                </c:pt>
                <c:pt idx="345">
                  <c:v>73.120593693324665</c:v>
                </c:pt>
                <c:pt idx="346">
                  <c:v>73.12441051354125</c:v>
                </c:pt>
                <c:pt idx="347">
                  <c:v>73.127991945625794</c:v>
                </c:pt>
                <c:pt idx="348">
                  <c:v>73.131355119128884</c:v>
                </c:pt>
                <c:pt idx="349">
                  <c:v>73.134515792895527</c:v>
                </c:pt>
                <c:pt idx="350">
                  <c:v>73.137488466961656</c:v>
                </c:pt>
                <c:pt idx="351">
                  <c:v>73.140286486297356</c:v>
                </c:pt>
                <c:pt idx="352">
                  <c:v>73.142922136677171</c:v>
                </c:pt>
                <c:pt idx="353">
                  <c:v>73.145406733036907</c:v>
                </c:pt>
                <c:pt idx="354">
                  <c:v>73.147750700726704</c:v>
                </c:pt>
                <c:pt idx="355">
                  <c:v>73.149963650096453</c:v>
                </c:pt>
                <c:pt idx="356">
                  <c:v>73.152054444861179</c:v>
                </c:pt>
                <c:pt idx="357">
                  <c:v>73.154031264691326</c:v>
                </c:pt>
                <c:pt idx="358">
                  <c:v>73.155901662462952</c:v>
                </c:pt>
                <c:pt idx="359">
                  <c:v>73.157672616586439</c:v>
                </c:pt>
                <c:pt idx="360">
                  <c:v>73.159350578811086</c:v>
                </c:pt>
                <c:pt idx="361">
                  <c:v>73.160941517881028</c:v>
                </c:pt>
                <c:pt idx="362">
                  <c:v>73.162450959392643</c:v>
                </c:pt>
                <c:pt idx="363">
                  <c:v>73.163884022180611</c:v>
                </c:pt>
                <c:pt idx="364">
                  <c:v>73.165245451533877</c:v>
                </c:pt>
                <c:pt idx="365">
                  <c:v>73.166539649520573</c:v>
                </c:pt>
                <c:pt idx="366">
                  <c:v>73.167770702678041</c:v>
                </c:pt>
                <c:pt idx="367">
                  <c:v>73.168942407302268</c:v>
                </c:pt>
                <c:pt idx="368">
                  <c:v>73.170058292551829</c:v>
                </c:pt>
                <c:pt idx="369">
                  <c:v>73.171121641562536</c:v>
                </c:pt>
                <c:pt idx="370">
                  <c:v>73.17213551075109</c:v>
                </c:pt>
                <c:pt idx="371">
                  <c:v>73.173102747471006</c:v>
                </c:pt>
                <c:pt idx="372">
                  <c:v>73.174026006168774</c:v>
                </c:pt>
                <c:pt idx="373">
                  <c:v>73.174907763174801</c:v>
                </c:pt>
                <c:pt idx="374">
                  <c:v>73.175750330251859</c:v>
                </c:pt>
                <c:pt idx="375">
                  <c:v>73.17655586701153</c:v>
                </c:pt>
                <c:pt idx="376">
                  <c:v>73.177326392300316</c:v>
                </c:pt>
                <c:pt idx="377">
                  <c:v>73.178063794646135</c:v>
                </c:pt>
                <c:pt idx="378">
                  <c:v>73.178769841849089</c:v>
                </c:pt>
                <c:pt idx="379">
                  <c:v>73.17944618979152</c:v>
                </c:pt>
                <c:pt idx="380">
                  <c:v>73.180094390535828</c:v>
                </c:pt>
                <c:pt idx="381">
                  <c:v>73.180715899772395</c:v>
                </c:pt>
                <c:pt idx="382">
                  <c:v>73.181312083673944</c:v>
                </c:pt>
                <c:pt idx="383">
                  <c:v>73.181884225207583</c:v>
                </c:pt>
                <c:pt idx="384">
                  <c:v>73.182433529951126</c:v>
                </c:pt>
                <c:pt idx="385">
                  <c:v>73.182961131456295</c:v>
                </c:pt>
                <c:pt idx="386">
                  <c:v>73.183468096196634</c:v>
                </c:pt>
                <c:pt idx="387">
                  <c:v>73.183955428135874</c:v>
                </c:pt>
                <c:pt idx="388">
                  <c:v>73.184424072947962</c:v>
                </c:pt>
                <c:pt idx="389">
                  <c:v>73.18487492191835</c:v>
                </c:pt>
                <c:pt idx="390">
                  <c:v>73.185308815552332</c:v>
                </c:pt>
                <c:pt idx="391">
                  <c:v>73.185726546915035</c:v>
                </c:pt>
                <c:pt idx="392">
                  <c:v>73.186128864724466</c:v>
                </c:pt>
                <c:pt idx="393">
                  <c:v>73.186516476218216</c:v>
                </c:pt>
                <c:pt idx="394">
                  <c:v>73.186890049811481</c:v>
                </c:pt>
                <c:pt idx="395">
                  <c:v>73.187250217563545</c:v>
                </c:pt>
                <c:pt idx="396">
                  <c:v>73.187597577467585</c:v>
                </c:pt>
                <c:pt idx="397">
                  <c:v>73.187932695578127</c:v>
                </c:pt>
                <c:pt idx="398">
                  <c:v>73.18825610798838</c:v>
                </c:pt>
                <c:pt idx="399">
                  <c:v>73.188568322669539</c:v>
                </c:pt>
                <c:pt idx="400">
                  <c:v>73.188869821182507</c:v>
                </c:pt>
                <c:pt idx="401">
                  <c:v>73.189161060271871</c:v>
                </c:pt>
                <c:pt idx="402">
                  <c:v>73.18944247335115</c:v>
                </c:pt>
                <c:pt idx="403">
                  <c:v>73.189714471887342</c:v>
                </c:pt>
                <c:pt idx="404">
                  <c:v>73.189977446692581</c:v>
                </c:pt>
                <c:pt idx="405">
                  <c:v>73.190231769129483</c:v>
                </c:pt>
                <c:pt idx="406">
                  <c:v>73.190477792237118</c:v>
                </c:pt>
                <c:pt idx="407">
                  <c:v>73.190715851782741</c:v>
                </c:pt>
                <c:pt idx="408">
                  <c:v>73.190946267245209</c:v>
                </c:pt>
                <c:pt idx="409">
                  <c:v>73.191169342734895</c:v>
                </c:pt>
                <c:pt idx="410">
                  <c:v>73.191385367854465</c:v>
                </c:pt>
                <c:pt idx="411">
                  <c:v>73.191594618504993</c:v>
                </c:pt>
                <c:pt idx="412">
                  <c:v>73.191797357641263</c:v>
                </c:pt>
                <c:pt idx="413">
                  <c:v>73.191993835979531</c:v>
                </c:pt>
                <c:pt idx="414">
                  <c:v>73.19218429266148</c:v>
                </c:pt>
                <c:pt idx="415">
                  <c:v>73.192368955877171</c:v>
                </c:pt>
                <c:pt idx="416">
                  <c:v>73.192548043449662</c:v>
                </c:pt>
                <c:pt idx="417">
                  <c:v>73.192721763384384</c:v>
                </c:pt>
                <c:pt idx="418">
                  <c:v>73.192890314385224</c:v>
                </c:pt>
                <c:pt idx="419">
                  <c:v>73.193053886339598</c:v>
                </c:pt>
                <c:pt idx="420">
                  <c:v>73.193212660774975</c:v>
                </c:pt>
                <c:pt idx="421">
                  <c:v>73.193366811288186</c:v>
                </c:pt>
                <c:pt idx="422">
                  <c:v>73.193516503949795</c:v>
                </c:pt>
                <c:pt idx="423">
                  <c:v>73.193661897684848</c:v>
                </c:pt>
                <c:pt idx="424">
                  <c:v>73.193803144631772</c:v>
                </c:pt>
                <c:pt idx="425">
                  <c:v>73.193940390480563</c:v>
                </c:pt>
                <c:pt idx="426">
                  <c:v>73.194073774791789</c:v>
                </c:pt>
                <c:pt idx="427">
                  <c:v>73.194203431297794</c:v>
                </c:pt>
                <c:pt idx="428">
                  <c:v>73.194329488186611</c:v>
                </c:pt>
                <c:pt idx="429">
                  <c:v>73.194452068370424</c:v>
                </c:pt>
                <c:pt idx="430">
                  <c:v>73.194571289739017</c:v>
                </c:pt>
                <c:pt idx="431">
                  <c:v>73.194687265399438</c:v>
                </c:pt>
                <c:pt idx="432">
                  <c:v>73.194800103902423</c:v>
                </c:pt>
                <c:pt idx="433">
                  <c:v>73.194909909456797</c:v>
                </c:pt>
                <c:pt idx="434">
                  <c:v>73.195016782132086</c:v>
                </c:pt>
                <c:pt idx="435">
                  <c:v>73.19512081805064</c:v>
                </c:pt>
                <c:pt idx="436">
                  <c:v>73.195222109569258</c:v>
                </c:pt>
                <c:pt idx="437">
                  <c:v>73.195320745451426</c:v>
                </c:pt>
                <c:pt idx="438">
                  <c:v>73.195416811030569</c:v>
                </c:pt>
                <c:pt idx="439">
                  <c:v>73.195510388364767</c:v>
                </c:pt>
                <c:pt idx="440">
                  <c:v>73.195601556383394</c:v>
                </c:pt>
                <c:pt idx="441">
                  <c:v>73.195690391026545</c:v>
                </c:pt>
                <c:pt idx="442">
                  <c:v>73.195776965376979</c:v>
                </c:pt>
                <c:pt idx="443">
                  <c:v>73.195861349785687</c:v>
                </c:pt>
                <c:pt idx="444">
                  <c:v>73.195943611991069</c:v>
                </c:pt>
                <c:pt idx="445">
                  <c:v>73.196023817232103</c:v>
                </c:pt>
                <c:pt idx="446">
                  <c:v>73.196102028355995</c:v>
                </c:pt>
                <c:pt idx="447">
                  <c:v>73.196178305920384</c:v>
                </c:pt>
                <c:pt idx="448">
                  <c:v>73.196252708290757</c:v>
                </c:pt>
                <c:pt idx="449">
                  <c:v>73.196325291733061</c:v>
                </c:pt>
                <c:pt idx="450">
                  <c:v>73.196396110501539</c:v>
                </c:pt>
                <c:pt idx="451">
                  <c:v>73.196465216922945</c:v>
                </c:pt>
                <c:pt idx="452">
                  <c:v>73.196532661476127</c:v>
                </c:pt>
                <c:pt idx="453">
                  <c:v>73.196598492868347</c:v>
                </c:pt>
                <c:pt idx="454">
                  <c:v>73.196662758107479</c:v>
                </c:pt>
                <c:pt idx="455">
                  <c:v>73.196725502571454</c:v>
                </c:pt>
                <c:pt idx="456">
                  <c:v>73.196786770073913</c:v>
                </c:pt>
                <c:pt idx="457">
                  <c:v>73.196846602927167</c:v>
                </c:pt>
                <c:pt idx="458">
                  <c:v>73.19690504200203</c:v>
                </c:pt>
                <c:pt idx="459">
                  <c:v>73.196962126785152</c:v>
                </c:pt>
                <c:pt idx="460">
                  <c:v>73.197017895433589</c:v>
                </c:pt>
                <c:pt idx="461">
                  <c:v>73.19707238482701</c:v>
                </c:pt>
                <c:pt idx="462">
                  <c:v>73.197125630617322</c:v>
                </c:pt>
                <c:pt idx="463">
                  <c:v>73.197177667276478</c:v>
                </c:pt>
                <c:pt idx="464">
                  <c:v>73.197228528141864</c:v>
                </c:pt>
                <c:pt idx="465">
                  <c:v>73.197278245459771</c:v>
                </c:pt>
                <c:pt idx="466">
                  <c:v>73.197326850426904</c:v>
                </c:pt>
                <c:pt idx="467">
                  <c:v>73.197374373230318</c:v>
                </c:pt>
                <c:pt idx="468">
                  <c:v>73.197420843085212</c:v>
                </c:pt>
                <c:pt idx="469">
                  <c:v>73.197466288271528</c:v>
                </c:pt>
                <c:pt idx="470">
                  <c:v>73.197510736168653</c:v>
                </c:pt>
                <c:pt idx="471">
                  <c:v>73.197554213288925</c:v>
                </c:pt>
                <c:pt idx="472">
                  <c:v>73.197596745309326</c:v>
                </c:pt>
                <c:pt idx="473">
                  <c:v>73.197638357102335</c:v>
                </c:pt>
                <c:pt idx="474">
                  <c:v>73.197679072765098</c:v>
                </c:pt>
                <c:pt idx="475">
                  <c:v>73.197718915647513</c:v>
                </c:pt>
                <c:pt idx="476">
                  <c:v>73.197757908379344</c:v>
                </c:pt>
                <c:pt idx="477">
                  <c:v>73.19779607289567</c:v>
                </c:pt>
                <c:pt idx="478">
                  <c:v>73.197833430462055</c:v>
                </c:pt>
                <c:pt idx="479">
                  <c:v>73.197870001698107</c:v>
                </c:pt>
                <c:pt idx="480">
                  <c:v>73.197905806600133</c:v>
                </c:pt>
                <c:pt idx="481">
                  <c:v>73.197940864563279</c:v>
                </c:pt>
                <c:pt idx="482">
                  <c:v>73.197975194402417</c:v>
                </c:pt>
                <c:pt idx="483">
                  <c:v>73.198008814372173</c:v>
                </c:pt>
                <c:pt idx="484">
                  <c:v>73.198041742186547</c:v>
                </c:pt>
                <c:pt idx="485">
                  <c:v>73.198073995037205</c:v>
                </c:pt>
                <c:pt idx="486">
                  <c:v>73.198105589611586</c:v>
                </c:pt>
                <c:pt idx="487">
                  <c:v>73.198136542109907</c:v>
                </c:pt>
                <c:pt idx="488">
                  <c:v>73.198166868261751</c:v>
                </c:pt>
                <c:pt idx="489">
                  <c:v>73.198196583341925</c:v>
                </c:pt>
                <c:pt idx="490">
                  <c:v>73.198225702185638</c:v>
                </c:pt>
                <c:pt idx="491">
                  <c:v>73.198254239203195</c:v>
                </c:pt>
                <c:pt idx="492">
                  <c:v>73.198282208394161</c:v>
                </c:pt>
                <c:pt idx="493">
                  <c:v>73.198309623360885</c:v>
                </c:pt>
                <c:pt idx="494">
                  <c:v>73.198336497321534</c:v>
                </c:pt>
                <c:pt idx="495">
                  <c:v>73.198362843122709</c:v>
                </c:pt>
                <c:pt idx="496">
                  <c:v>73.198388673251557</c:v>
                </c:pt>
                <c:pt idx="497">
                  <c:v>73.198413999847332</c:v>
                </c:pt>
                <c:pt idx="498">
                  <c:v>73.198438834712718</c:v>
                </c:pt>
                <c:pt idx="499">
                  <c:v>73.198463189324627</c:v>
                </c:pt>
                <c:pt idx="500">
                  <c:v>73.198487074844536</c:v>
                </c:pt>
                <c:pt idx="501">
                  <c:v>73.198510502128542</c:v>
                </c:pt>
                <c:pt idx="502">
                  <c:v>73.19853348173713</c:v>
                </c:pt>
                <c:pt idx="503">
                  <c:v>73.198556023944292</c:v>
                </c:pt>
                <c:pt idx="504">
                  <c:v>73.19857813874674</c:v>
                </c:pt>
                <c:pt idx="505">
                  <c:v>73.198599835872429</c:v>
                </c:pt>
                <c:pt idx="506">
                  <c:v>73.198621124788971</c:v>
                </c:pt>
                <c:pt idx="507">
                  <c:v>73.198642014711567</c:v>
                </c:pt>
                <c:pt idx="508">
                  <c:v>73.198662514610987</c:v>
                </c:pt>
                <c:pt idx="509">
                  <c:v>73.198682633220912</c:v>
                </c:pt>
                <c:pt idx="510">
                  <c:v>73.198702379045216</c:v>
                </c:pt>
                <c:pt idx="511">
                  <c:v>73.19872176036499</c:v>
                </c:pt>
                <c:pt idx="512">
                  <c:v>73.198740785245249</c:v>
                </c:pt>
                <c:pt idx="513">
                  <c:v>73.198759461541457</c:v>
                </c:pt>
                <c:pt idx="514">
                  <c:v>73.198777796905816</c:v>
                </c:pt>
                <c:pt idx="515">
                  <c:v>73.198795798793313</c:v>
                </c:pt>
                <c:pt idx="516">
                  <c:v>73.198813474467642</c:v>
                </c:pt>
                <c:pt idx="517">
                  <c:v>73.198830831006816</c:v>
                </c:pt>
                <c:pt idx="518">
                  <c:v>73.198847875308701</c:v>
                </c:pt>
                <c:pt idx="519">
                  <c:v>73.198864614096237</c:v>
                </c:pt>
                <c:pt idx="520">
                  <c:v>73.198881053922662</c:v>
                </c:pt>
                <c:pt idx="521">
                  <c:v>73.198897201176294</c:v>
                </c:pt>
                <c:pt idx="522">
                  <c:v>73.198913062085566</c:v>
                </c:pt>
                <c:pt idx="523">
                  <c:v>73.198928642723288</c:v>
                </c:pt>
                <c:pt idx="524">
                  <c:v>73.198943949011493</c:v>
                </c:pt>
                <c:pt idx="525">
                  <c:v>73.198958986725543</c:v>
                </c:pt>
                <c:pt idx="526">
                  <c:v>73.198973761498365</c:v>
                </c:pt>
                <c:pt idx="527">
                  <c:v>73.198988278824501</c:v>
                </c:pt>
                <c:pt idx="528">
                  <c:v>73.199002544064072</c:v>
                </c:pt>
                <c:pt idx="529">
                  <c:v>73.199016562446417</c:v>
                </c:pt>
                <c:pt idx="530">
                  <c:v>73.199030339074</c:v>
                </c:pt>
                <c:pt idx="531">
                  <c:v>73.19904387892575</c:v>
                </c:pt>
                <c:pt idx="532">
                  <c:v>73.199057186860642</c:v>
                </c:pt>
                <c:pt idx="533">
                  <c:v>73.199070267620939</c:v>
                </c:pt>
                <c:pt idx="534">
                  <c:v>73.199083125835486</c:v>
                </c:pt>
                <c:pt idx="535">
                  <c:v>73.199095766022694</c:v>
                </c:pt>
                <c:pt idx="536">
                  <c:v>73.199108192593897</c:v>
                </c:pt>
                <c:pt idx="537">
                  <c:v>73.199120409855809</c:v>
                </c:pt>
                <c:pt idx="538">
                  <c:v>73.199132422013804</c:v>
                </c:pt>
                <c:pt idx="539">
                  <c:v>73.199144233174394</c:v>
                </c:pt>
                <c:pt idx="540">
                  <c:v>73.19915584734801</c:v>
                </c:pt>
                <c:pt idx="541">
                  <c:v>73.199167268451589</c:v>
                </c:pt>
                <c:pt idx="542">
                  <c:v>73.199178500311021</c:v>
                </c:pt>
                <c:pt idx="543">
                  <c:v>73.199189546663675</c:v>
                </c:pt>
                <c:pt idx="544">
                  <c:v>73.199200411160675</c:v>
                </c:pt>
                <c:pt idx="545">
                  <c:v>73.199211097369187</c:v>
                </c:pt>
                <c:pt idx="546">
                  <c:v>73.199221608774707</c:v>
                </c:pt>
                <c:pt idx="547">
                  <c:v>73.199231948783151</c:v>
                </c:pt>
                <c:pt idx="548">
                  <c:v>73.199242120723028</c:v>
                </c:pt>
                <c:pt idx="549">
                  <c:v>73.199252127847259</c:v>
                </c:pt>
                <c:pt idx="550">
                  <c:v>73.199261973335368</c:v>
                </c:pt>
                <c:pt idx="551">
                  <c:v>73.199271660295366</c:v>
                </c:pt>
                <c:pt idx="552">
                  <c:v>73.19928119176538</c:v>
                </c:pt>
                <c:pt idx="553">
                  <c:v>73.199290570715803</c:v>
                </c:pt>
                <c:pt idx="554">
                  <c:v>73.199299800050653</c:v>
                </c:pt>
                <c:pt idx="555">
                  <c:v>73.199308882609557</c:v>
                </c:pt>
                <c:pt idx="556">
                  <c:v>73.199317821169302</c:v>
                </c:pt>
                <c:pt idx="557">
                  <c:v>73.199326618445383</c:v>
                </c:pt>
                <c:pt idx="558">
                  <c:v>73.199335277093667</c:v>
                </c:pt>
                <c:pt idx="559">
                  <c:v>73.199343799711713</c:v>
                </c:pt>
                <c:pt idx="560">
                  <c:v>73.19935218884045</c:v>
                </c:pt>
                <c:pt idx="561">
                  <c:v>73.199360446965457</c:v>
                </c:pt>
                <c:pt idx="562">
                  <c:v>73.199368576518381</c:v>
                </c:pt>
                <c:pt idx="563">
                  <c:v>73.19937657987829</c:v>
                </c:pt>
                <c:pt idx="564">
                  <c:v>73.199384459373007</c:v>
                </c:pt>
                <c:pt idx="565">
                  <c:v>73.199392217280291</c:v>
                </c:pt>
                <c:pt idx="566">
                  <c:v>73.199399855829128</c:v>
                </c:pt>
                <c:pt idx="567">
                  <c:v>73.199407377200998</c:v>
                </c:pt>
                <c:pt idx="568">
                  <c:v>73.199414783530784</c:v>
                </c:pt>
                <c:pt idx="569">
                  <c:v>73.199422076908292</c:v>
                </c:pt>
                <c:pt idx="570">
                  <c:v>73.199429259379002</c:v>
                </c:pt>
                <c:pt idx="571">
                  <c:v>73.199436332945311</c:v>
                </c:pt>
                <c:pt idx="572">
                  <c:v>73.199443299567591</c:v>
                </c:pt>
                <c:pt idx="573">
                  <c:v>73.199450161165117</c:v>
                </c:pt>
                <c:pt idx="574">
                  <c:v>73.199456919617077</c:v>
                </c:pt>
                <c:pt idx="575">
                  <c:v>73.199463576763563</c:v>
                </c:pt>
                <c:pt idx="576">
                  <c:v>73.199470134406425</c:v>
                </c:pt>
                <c:pt idx="577">
                  <c:v>73.199476594310369</c:v>
                </c:pt>
                <c:pt idx="578">
                  <c:v>73.199482958203575</c:v>
                </c:pt>
                <c:pt idx="579">
                  <c:v>73.19948922777877</c:v>
                </c:pt>
                <c:pt idx="580">
                  <c:v>73.199495404693891</c:v>
                </c:pt>
                <c:pt idx="581">
                  <c:v>73.199501490573113</c:v>
                </c:pt>
                <c:pt idx="582">
                  <c:v>73.199507487007438</c:v>
                </c:pt>
                <c:pt idx="583">
                  <c:v>73.199513395555584</c:v>
                </c:pt>
                <c:pt idx="584">
                  <c:v>73.199519217744708</c:v>
                </c:pt>
                <c:pt idx="585">
                  <c:v>73.199524955071027</c:v>
                </c:pt>
                <c:pt idx="586">
                  <c:v>73.199530609000817</c:v>
                </c:pt>
                <c:pt idx="587">
                  <c:v>73.199536180970782</c:v>
                </c:pt>
                <c:pt idx="588">
                  <c:v>73.199541672388918</c:v>
                </c:pt>
                <c:pt idx="589">
                  <c:v>73.199547084635142</c:v>
                </c:pt>
                <c:pt idx="590">
                  <c:v>73.19955241906186</c:v>
                </c:pt>
                <c:pt idx="591">
                  <c:v>73.199557676994715</c:v>
                </c:pt>
                <c:pt idx="592">
                  <c:v>73.199562859733092</c:v>
                </c:pt>
                <c:pt idx="593">
                  <c:v>73.199567968550767</c:v>
                </c:pt>
                <c:pt idx="594">
                  <c:v>73.199573004696433</c:v>
                </c:pt>
                <c:pt idx="595">
                  <c:v>73.199577969394312</c:v>
                </c:pt>
                <c:pt idx="596">
                  <c:v>73.199582863844697</c:v>
                </c:pt>
                <c:pt idx="597">
                  <c:v>73.199587689224501</c:v>
                </c:pt>
                <c:pt idx="598">
                  <c:v>73.199592446687717</c:v>
                </c:pt>
                <c:pt idx="599">
                  <c:v>73.199597137365942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91-45FD-921C-4D5068A8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0424"/>
        <c:axId val="565067104"/>
      </c:scatterChart>
      <c:valAx>
        <c:axId val="50391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067104"/>
        <c:crosses val="autoZero"/>
        <c:crossBetween val="midCat"/>
      </c:valAx>
      <c:valAx>
        <c:axId val="565067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910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9200995875414"/>
          <c:y val="2.3126275882181359E-3"/>
          <c:w val="0.19128252723937436"/>
          <c:h val="0.80437504398345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0</xdr:row>
      <xdr:rowOff>142875</xdr:rowOff>
    </xdr:from>
    <xdr:to>
      <xdr:col>18</xdr:col>
      <xdr:colOff>104775</xdr:colOff>
      <xdr:row>26</xdr:row>
      <xdr:rowOff>114300</xdr:rowOff>
    </xdr:to>
    <xdr:graphicFrame macro="">
      <xdr:nvGraphicFramePr>
        <xdr:cNvPr id="14365" name="Chart 1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4</xdr:row>
          <xdr:rowOff>69850</xdr:rowOff>
        </xdr:from>
        <xdr:to>
          <xdr:col>8</xdr:col>
          <xdr:colOff>495300</xdr:colOff>
          <xdr:row>10</xdr:row>
          <xdr:rowOff>133350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66675</xdr:rowOff>
    </xdr:from>
    <xdr:to>
      <xdr:col>19</xdr:col>
      <xdr:colOff>133350</xdr:colOff>
      <xdr:row>27</xdr:row>
      <xdr:rowOff>38100</xdr:rowOff>
    </xdr:to>
    <xdr:graphicFrame macro="">
      <xdr:nvGraphicFramePr>
        <xdr:cNvPr id="16412" name="Chart 1">
          <a:extLst>
            <a:ext uri="{FF2B5EF4-FFF2-40B4-BE49-F238E27FC236}">
              <a16:creationId xmlns:a16="http://schemas.microsoft.com/office/drawing/2014/main" id="{00000000-0008-0000-0100-00001C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4</xdr:row>
          <xdr:rowOff>69850</xdr:rowOff>
        </xdr:from>
        <xdr:to>
          <xdr:col>8</xdr:col>
          <xdr:colOff>495300</xdr:colOff>
          <xdr:row>10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142875</xdr:rowOff>
    </xdr:from>
    <xdr:to>
      <xdr:col>21</xdr:col>
      <xdr:colOff>104775</xdr:colOff>
      <xdr:row>26</xdr:row>
      <xdr:rowOff>114300</xdr:rowOff>
    </xdr:to>
    <xdr:graphicFrame macro="">
      <xdr:nvGraphicFramePr>
        <xdr:cNvPr id="3105" name="Chart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4</xdr:row>
          <xdr:rowOff>69850</xdr:rowOff>
        </xdr:from>
        <xdr:to>
          <xdr:col>8</xdr:col>
          <xdr:colOff>495300</xdr:colOff>
          <xdr:row>10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0</xdr:row>
      <xdr:rowOff>95250</xdr:rowOff>
    </xdr:from>
    <xdr:to>
      <xdr:col>23</xdr:col>
      <xdr:colOff>57150</xdr:colOff>
      <xdr:row>16</xdr:row>
      <xdr:rowOff>85725</xdr:rowOff>
    </xdr:to>
    <xdr:graphicFrame macro="">
      <xdr:nvGraphicFramePr>
        <xdr:cNvPr id="24672" name="Chart 1">
          <a:extLst>
            <a:ext uri="{FF2B5EF4-FFF2-40B4-BE49-F238E27FC236}">
              <a16:creationId xmlns:a16="http://schemas.microsoft.com/office/drawing/2014/main" id="{00000000-0008-0000-0300-000060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146050</xdr:colOff>
          <xdr:row>3</xdr:row>
          <xdr:rowOff>146050</xdr:rowOff>
        </xdr:from>
        <xdr:to>
          <xdr:col>5</xdr:col>
          <xdr:colOff>469900</xdr:colOff>
          <xdr:row>8</xdr:row>
          <xdr:rowOff>114300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  <xdr:twoCellAnchor>
    <xdr:from>
      <xdr:col>2</xdr:col>
      <xdr:colOff>152400</xdr:colOff>
      <xdr:row>14</xdr:row>
      <xdr:rowOff>114300</xdr:rowOff>
    </xdr:from>
    <xdr:to>
      <xdr:col>5</xdr:col>
      <xdr:colOff>612784</xdr:colOff>
      <xdr:row>32</xdr:row>
      <xdr:rowOff>85725</xdr:rowOff>
    </xdr:to>
    <xdr:sp macro="" textlink="">
      <xdr:nvSpPr>
        <xdr:cNvPr id="24581" name="_s24581">
          <a:extLst>
            <a:ext uri="{FF2B5EF4-FFF2-40B4-BE49-F238E27FC236}">
              <a16:creationId xmlns:a16="http://schemas.microsoft.com/office/drawing/2014/main" id="{00000000-0008-0000-0300-000005600000}"/>
            </a:ext>
          </a:extLst>
        </xdr:cNvPr>
        <xdr:cNvSpPr>
          <a:spLocks noChangeArrowheads="1"/>
        </xdr:cNvSpPr>
      </xdr:nvSpPr>
      <xdr:spPr bwMode="auto">
        <a:xfrm>
          <a:off x="1543050" y="2247900"/>
          <a:ext cx="2066925" cy="2714625"/>
        </a:xfrm>
        <a:prstGeom prst="roundRect">
          <a:avLst>
            <a:gd name="adj" fmla="val 16667"/>
          </a:avLst>
        </a:prstGeom>
        <a:solidFill>
          <a:srgbClr val="BBE0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1) create column "width modelled"; the model will apear in the chart. Use parameters provided (Lm and c)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2) fit the model by eye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3) fit the model by calculation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152400</xdr:colOff>
      <xdr:row>14</xdr:row>
      <xdr:rowOff>114300</xdr:rowOff>
    </xdr:from>
    <xdr:to>
      <xdr:col>5</xdr:col>
      <xdr:colOff>619125</xdr:colOff>
      <xdr:row>32</xdr:row>
      <xdr:rowOff>85725</xdr:rowOff>
    </xdr:to>
    <xdr:grpSp>
      <xdr:nvGrpSpPr>
        <xdr:cNvPr id="24674" name="Group 3">
          <a:extLst>
            <a:ext uri="{FF2B5EF4-FFF2-40B4-BE49-F238E27FC236}">
              <a16:creationId xmlns:a16="http://schemas.microsoft.com/office/drawing/2014/main" id="{00000000-0008-0000-0300-000062600000}"/>
            </a:ext>
          </a:extLst>
        </xdr:cNvPr>
        <xdr:cNvGrpSpPr>
          <a:grpSpLocks noChangeAspect="1"/>
        </xdr:cNvGrpSpPr>
      </xdr:nvGrpSpPr>
      <xdr:grpSpPr bwMode="auto">
        <a:xfrm>
          <a:off x="1536700" y="2247900"/>
          <a:ext cx="2339975" cy="2714625"/>
          <a:chOff x="558" y="420"/>
          <a:chExt cx="144" cy="48"/>
        </a:xfrm>
      </xdr:grpSpPr>
      <xdr:sp macro="" textlink="">
        <xdr:nvSpPr>
          <xdr:cNvPr id="24675" name="AutoShape 4">
            <a:extLst>
              <a:ext uri="{FF2B5EF4-FFF2-40B4-BE49-F238E27FC236}">
                <a16:creationId xmlns:a16="http://schemas.microsoft.com/office/drawing/2014/main" id="{00000000-0008-0000-0300-0000636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8" y="420"/>
            <a:ext cx="14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17</xdr:row>
      <xdr:rowOff>38100</xdr:rowOff>
    </xdr:from>
    <xdr:to>
      <xdr:col>11</xdr:col>
      <xdr:colOff>514350</xdr:colOff>
      <xdr:row>34</xdr:row>
      <xdr:rowOff>9525</xdr:rowOff>
    </xdr:to>
    <xdr:pic>
      <xdr:nvPicPr>
        <xdr:cNvPr id="115719" name="Image 1">
          <a:extLst>
            <a:ext uri="{FF2B5EF4-FFF2-40B4-BE49-F238E27FC236}">
              <a16:creationId xmlns:a16="http://schemas.microsoft.com/office/drawing/2014/main" id="{00000000-0008-0000-0400-000007C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628900"/>
          <a:ext cx="477202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88900</xdr:colOff>
      <xdr:row>4</xdr:row>
      <xdr:rowOff>139700</xdr:rowOff>
    </xdr:from>
    <xdr:to>
      <xdr:col>16</xdr:col>
      <xdr:colOff>50800</xdr:colOff>
      <xdr:row>15</xdr:row>
      <xdr:rowOff>101600</xdr:rowOff>
    </xdr:to>
    <xdr:graphicFrame macro="">
      <xdr:nvGraphicFramePr>
        <xdr:cNvPr id="115720" name="Chart 1">
          <a:extLst>
            <a:ext uri="{FF2B5EF4-FFF2-40B4-BE49-F238E27FC236}">
              <a16:creationId xmlns:a16="http://schemas.microsoft.com/office/drawing/2014/main" id="{00000000-0008-0000-0400-000008C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25400</xdr:colOff>
          <xdr:row>0</xdr:row>
          <xdr:rowOff>0</xdr:rowOff>
        </xdr:from>
        <xdr:to>
          <xdr:col>7</xdr:col>
          <xdr:colOff>501650</xdr:colOff>
          <xdr:row>4</xdr:row>
          <xdr:rowOff>114300</xdr:rowOff>
        </xdr:to>
        <xdr:sp macro="" textlink="">
          <xdr:nvSpPr>
            <xdr:cNvPr id="115714" name="Object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4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107950</xdr:rowOff>
    </xdr:from>
    <xdr:to>
      <xdr:col>1</xdr:col>
      <xdr:colOff>746134</xdr:colOff>
      <xdr:row>42</xdr:row>
      <xdr:rowOff>79375</xdr:rowOff>
    </xdr:to>
    <xdr:sp macro="" textlink="">
      <xdr:nvSpPr>
        <xdr:cNvPr id="6" name="_s2458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3765550"/>
          <a:ext cx="2333634" cy="2714625"/>
        </a:xfrm>
        <a:prstGeom prst="roundRect">
          <a:avLst>
            <a:gd name="adj" fmla="val 16667"/>
          </a:avLst>
        </a:prstGeom>
        <a:solidFill>
          <a:srgbClr val="BBE0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1) create column "width modelled"; the model will apear in the chart. Use parameters provided (Lm and c)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2) fit the model by eye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3) fit the model by calculation</a:t>
          </a: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260350</xdr:colOff>
      <xdr:row>21</xdr:row>
      <xdr:rowOff>44450</xdr:rowOff>
    </xdr:from>
    <xdr:to>
      <xdr:col>14</xdr:col>
      <xdr:colOff>513908</xdr:colOff>
      <xdr:row>49</xdr:row>
      <xdr:rowOff>50800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550" y="3244850"/>
          <a:ext cx="6857558" cy="4273550"/>
        </a:xfrm>
        <a:prstGeom prst="rect">
          <a:avLst/>
        </a:prstGeom>
      </xdr:spPr>
    </xdr:pic>
    <xdr:clientData/>
  </xdr:twoCellAnchor>
  <xdr:twoCellAnchor>
    <xdr:from>
      <xdr:col>4</xdr:col>
      <xdr:colOff>387350</xdr:colOff>
      <xdr:row>25</xdr:row>
      <xdr:rowOff>82550</xdr:rowOff>
    </xdr:from>
    <xdr:to>
      <xdr:col>12</xdr:col>
      <xdr:colOff>38100</xdr:colOff>
      <xdr:row>48</xdr:row>
      <xdr:rowOff>120650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368550" y="3892550"/>
          <a:ext cx="4933950" cy="3543300"/>
        </a:xfrm>
        <a:prstGeom prst="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260350</xdr:colOff>
      <xdr:row>1</xdr:row>
      <xdr:rowOff>69850</xdr:rowOff>
    </xdr:from>
    <xdr:to>
      <xdr:col>13</xdr:col>
      <xdr:colOff>209550</xdr:colOff>
      <xdr:row>19</xdr:row>
      <xdr:rowOff>69850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336550</xdr:colOff>
          <xdr:row>5</xdr:row>
          <xdr:rowOff>50800</xdr:rowOff>
        </xdr:from>
        <xdr:to>
          <xdr:col>14</xdr:col>
          <xdr:colOff>450850</xdr:colOff>
          <xdr:row>11</xdr:row>
          <xdr:rowOff>19050</xdr:rowOff>
        </xdr:to>
        <xdr:sp macro="" textlink="">
          <xdr:nvSpPr>
            <xdr:cNvPr id="118785" name="Object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6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</xdr:spPr>
        </xdr:sp>
        <xdr:clientData/>
      </xdr:twoCellAnchor>
    </mc:Choice>
    <mc:Fallback/>
  </mc:AlternateContent>
  <xdr:twoCellAnchor>
    <xdr:from>
      <xdr:col>9</xdr:col>
      <xdr:colOff>488950</xdr:colOff>
      <xdr:row>18</xdr:row>
      <xdr:rowOff>127000</xdr:rowOff>
    </xdr:from>
    <xdr:to>
      <xdr:col>16</xdr:col>
      <xdr:colOff>320675</xdr:colOff>
      <xdr:row>44</xdr:row>
      <xdr:rowOff>3175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</xdr:colOff>
      <xdr:row>9</xdr:row>
      <xdr:rowOff>123825</xdr:rowOff>
    </xdr:from>
    <xdr:to>
      <xdr:col>15</xdr:col>
      <xdr:colOff>477837</xdr:colOff>
      <xdr:row>27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7936</xdr:colOff>
      <xdr:row>14</xdr:row>
      <xdr:rowOff>123824</xdr:rowOff>
    </xdr:from>
    <xdr:to>
      <xdr:col>22</xdr:col>
      <xdr:colOff>57150</xdr:colOff>
      <xdr:row>35</xdr:row>
      <xdr:rowOff>120649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G5" sqref="G5"/>
    </sheetView>
  </sheetViews>
  <sheetFormatPr baseColWidth="10" defaultColWidth="9.33203125" defaultRowHeight="12" x14ac:dyDescent="0.3"/>
  <cols>
    <col min="1" max="1" width="6.33203125" bestFit="1" customWidth="1"/>
    <col min="2" max="2" width="6" bestFit="1" customWidth="1"/>
    <col min="3" max="3" width="12.109375" bestFit="1" customWidth="1"/>
    <col min="4" max="4" width="17.77734375" bestFit="1" customWidth="1"/>
    <col min="5" max="5" width="5.77734375" customWidth="1"/>
    <col min="6" max="6" width="10.33203125" bestFit="1" customWidth="1"/>
    <col min="7" max="7" width="9.33203125" customWidth="1"/>
    <col min="8" max="8" width="6.6640625" customWidth="1"/>
    <col min="9" max="9" width="20.44140625" bestFit="1" customWidth="1"/>
  </cols>
  <sheetData>
    <row r="1" spans="1:9" s="1" customFormat="1" x14ac:dyDescent="0.3">
      <c r="A1" s="1" t="s">
        <v>1</v>
      </c>
      <c r="B1" s="1" t="s">
        <v>2</v>
      </c>
      <c r="C1" s="1" t="s">
        <v>0</v>
      </c>
      <c r="D1" s="1" t="s">
        <v>10</v>
      </c>
      <c r="I1" s="1" t="s">
        <v>13</v>
      </c>
    </row>
    <row r="2" spans="1:9" x14ac:dyDescent="0.3">
      <c r="A2" t="s">
        <v>4</v>
      </c>
      <c r="B2">
        <v>1</v>
      </c>
      <c r="C2">
        <v>2.9836673491373626</v>
      </c>
      <c r="D2">
        <v>7.15</v>
      </c>
      <c r="F2" s="2" t="s">
        <v>20</v>
      </c>
      <c r="G2" s="2">
        <v>15</v>
      </c>
      <c r="I2" s="4">
        <f>$G$2/(1+(($C2-$G$4)/$G$3)^2)</f>
        <v>14.404831510177463</v>
      </c>
    </row>
    <row r="3" spans="1:9" x14ac:dyDescent="0.3">
      <c r="A3" t="s">
        <v>5</v>
      </c>
      <c r="B3">
        <v>1</v>
      </c>
      <c r="C3">
        <v>3.6888827308845582</v>
      </c>
      <c r="D3">
        <v>9.8800000000000008</v>
      </c>
      <c r="F3" s="2" t="s">
        <v>11</v>
      </c>
      <c r="G3" s="2">
        <v>5</v>
      </c>
      <c r="I3">
        <f t="shared" ref="I3:I42" si="0">$G$2/(1+(($C3-$G$4)/$G$3)^2)</f>
        <v>14.942147617352125</v>
      </c>
    </row>
    <row r="4" spans="1:9" x14ac:dyDescent="0.3">
      <c r="A4" t="s">
        <v>7</v>
      </c>
      <c r="B4">
        <v>1</v>
      </c>
      <c r="C4">
        <v>3.9232688628073569</v>
      </c>
      <c r="D4">
        <v>9.8829999999999991</v>
      </c>
      <c r="F4" s="2" t="s">
        <v>12</v>
      </c>
      <c r="G4" s="2">
        <v>4</v>
      </c>
      <c r="I4">
        <f t="shared" si="0"/>
        <v>14.996468231306251</v>
      </c>
    </row>
    <row r="5" spans="1:9" x14ac:dyDescent="0.3">
      <c r="A5" t="s">
        <v>4</v>
      </c>
      <c r="B5">
        <v>2</v>
      </c>
      <c r="C5">
        <v>3.9836673491373626</v>
      </c>
      <c r="D5">
        <v>13.925000000000001</v>
      </c>
      <c r="I5">
        <f t="shared" si="0"/>
        <v>14.999839948417264</v>
      </c>
    </row>
    <row r="6" spans="1:9" x14ac:dyDescent="0.3">
      <c r="A6" t="s">
        <v>3</v>
      </c>
      <c r="B6">
        <v>4</v>
      </c>
      <c r="C6">
        <v>4</v>
      </c>
      <c r="D6">
        <v>17.824999999999999</v>
      </c>
      <c r="I6">
        <f t="shared" si="0"/>
        <v>15</v>
      </c>
    </row>
    <row r="7" spans="1:9" x14ac:dyDescent="0.3">
      <c r="A7" t="s">
        <v>6</v>
      </c>
      <c r="B7">
        <v>1</v>
      </c>
      <c r="C7">
        <v>4.4749366725305624</v>
      </c>
      <c r="D7">
        <v>14.26</v>
      </c>
      <c r="I7">
        <f t="shared" si="0"/>
        <v>14.865871283169048</v>
      </c>
    </row>
    <row r="8" spans="1:9" x14ac:dyDescent="0.3">
      <c r="A8" t="s">
        <v>8</v>
      </c>
      <c r="B8">
        <v>1</v>
      </c>
      <c r="C8">
        <v>4.5254127759150293</v>
      </c>
      <c r="D8">
        <v>15.5</v>
      </c>
      <c r="I8">
        <f t="shared" si="0"/>
        <v>14.836173873292774</v>
      </c>
    </row>
    <row r="9" spans="1:9" x14ac:dyDescent="0.3">
      <c r="A9" t="s">
        <v>5</v>
      </c>
      <c r="B9">
        <v>2</v>
      </c>
      <c r="C9">
        <v>4.6888827308845578</v>
      </c>
      <c r="D9">
        <v>16.98</v>
      </c>
      <c r="I9">
        <f t="shared" si="0"/>
        <v>14.720568621534667</v>
      </c>
    </row>
    <row r="10" spans="1:9" x14ac:dyDescent="0.3">
      <c r="A10" t="s">
        <v>7</v>
      </c>
      <c r="B10">
        <v>2</v>
      </c>
      <c r="C10">
        <v>4.9232688628073564</v>
      </c>
      <c r="D10">
        <v>18.100000000000001</v>
      </c>
      <c r="I10">
        <f t="shared" si="0"/>
        <v>14.505408846518078</v>
      </c>
    </row>
    <row r="11" spans="1:9" x14ac:dyDescent="0.3">
      <c r="A11" t="s">
        <v>4</v>
      </c>
      <c r="B11">
        <v>3</v>
      </c>
      <c r="C11">
        <v>4.9836673491373631</v>
      </c>
      <c r="D11">
        <v>19.920000000000002</v>
      </c>
      <c r="I11">
        <f t="shared" si="0"/>
        <v>14.441071912928527</v>
      </c>
    </row>
    <row r="12" spans="1:9" x14ac:dyDescent="0.3">
      <c r="A12" t="s">
        <v>9</v>
      </c>
      <c r="B12">
        <v>1</v>
      </c>
      <c r="C12">
        <v>4.9978752184673656</v>
      </c>
      <c r="D12">
        <v>18.32</v>
      </c>
      <c r="F12" s="3"/>
      <c r="G12" s="3"/>
      <c r="I12">
        <f t="shared" si="0"/>
        <v>14.425432179128457</v>
      </c>
    </row>
    <row r="13" spans="1:9" x14ac:dyDescent="0.3">
      <c r="A13" t="s">
        <v>3</v>
      </c>
      <c r="B13">
        <v>5</v>
      </c>
      <c r="C13">
        <v>5</v>
      </c>
      <c r="D13">
        <v>22.5</v>
      </c>
      <c r="F13" s="3"/>
      <c r="G13" s="3"/>
      <c r="I13">
        <f t="shared" si="0"/>
        <v>14.423076923076923</v>
      </c>
    </row>
    <row r="14" spans="1:9" x14ac:dyDescent="0.3">
      <c r="A14" t="s">
        <v>6</v>
      </c>
      <c r="B14">
        <v>2</v>
      </c>
      <c r="C14">
        <v>5.4749366725305624</v>
      </c>
      <c r="D14">
        <v>24.62</v>
      </c>
      <c r="F14" s="3"/>
      <c r="G14" s="3"/>
      <c r="I14">
        <f t="shared" si="0"/>
        <v>13.799225514086777</v>
      </c>
    </row>
    <row r="15" spans="1:9" x14ac:dyDescent="0.3">
      <c r="A15" t="s">
        <v>8</v>
      </c>
      <c r="B15">
        <v>2</v>
      </c>
      <c r="C15">
        <v>5.5254127759150293</v>
      </c>
      <c r="D15">
        <v>22.8</v>
      </c>
      <c r="I15">
        <f t="shared" si="0"/>
        <v>13.722750025982299</v>
      </c>
    </row>
    <row r="16" spans="1:9" x14ac:dyDescent="0.3">
      <c r="A16" t="s">
        <v>5</v>
      </c>
      <c r="B16">
        <v>3</v>
      </c>
      <c r="C16">
        <v>5.6888827308845578</v>
      </c>
      <c r="D16">
        <v>23.933</v>
      </c>
      <c r="I16">
        <f t="shared" si="0"/>
        <v>13.463867078724498</v>
      </c>
    </row>
    <row r="17" spans="1:9" x14ac:dyDescent="0.3">
      <c r="A17" t="s">
        <v>7</v>
      </c>
      <c r="B17">
        <v>3</v>
      </c>
      <c r="C17">
        <v>5.9232688628073564</v>
      </c>
      <c r="D17">
        <v>24.483000000000001</v>
      </c>
      <c r="I17">
        <f t="shared" si="0"/>
        <v>13.06667416692769</v>
      </c>
    </row>
    <row r="18" spans="1:9" x14ac:dyDescent="0.3">
      <c r="A18" t="s">
        <v>4</v>
      </c>
      <c r="B18">
        <v>4</v>
      </c>
      <c r="C18">
        <v>5.9836673491373631</v>
      </c>
      <c r="D18">
        <v>28.467000000000002</v>
      </c>
      <c r="I18">
        <f t="shared" si="0"/>
        <v>12.960111542310891</v>
      </c>
    </row>
    <row r="19" spans="1:9" x14ac:dyDescent="0.3">
      <c r="A19" t="s">
        <v>9</v>
      </c>
      <c r="B19">
        <v>2</v>
      </c>
      <c r="C19">
        <v>5.9978752184673656</v>
      </c>
      <c r="D19">
        <v>25.956</v>
      </c>
      <c r="I19">
        <f t="shared" si="0"/>
        <v>12.934823320623304</v>
      </c>
    </row>
    <row r="20" spans="1:9" x14ac:dyDescent="0.3">
      <c r="A20" t="s">
        <v>3</v>
      </c>
      <c r="B20">
        <v>6</v>
      </c>
      <c r="C20">
        <v>6</v>
      </c>
      <c r="D20">
        <v>27.8</v>
      </c>
      <c r="I20">
        <f t="shared" si="0"/>
        <v>12.931034482758619</v>
      </c>
    </row>
    <row r="21" spans="1:9" x14ac:dyDescent="0.3">
      <c r="A21" t="s">
        <v>6</v>
      </c>
      <c r="B21">
        <v>3</v>
      </c>
      <c r="C21">
        <v>6.4749366725305624</v>
      </c>
      <c r="D21">
        <v>30</v>
      </c>
      <c r="I21">
        <f t="shared" si="0"/>
        <v>12.048072180802817</v>
      </c>
    </row>
    <row r="22" spans="1:9" x14ac:dyDescent="0.3">
      <c r="A22" t="s">
        <v>8</v>
      </c>
      <c r="B22">
        <v>3</v>
      </c>
      <c r="C22">
        <v>6.5254127759150293</v>
      </c>
      <c r="D22">
        <v>27.844000000000001</v>
      </c>
      <c r="I22">
        <f t="shared" si="0"/>
        <v>11.951159078203613</v>
      </c>
    </row>
    <row r="23" spans="1:9" x14ac:dyDescent="0.3">
      <c r="A23" t="s">
        <v>5</v>
      </c>
      <c r="B23">
        <v>4</v>
      </c>
      <c r="C23">
        <v>6.6888827308845578</v>
      </c>
      <c r="D23">
        <v>30.2</v>
      </c>
      <c r="I23">
        <f t="shared" si="0"/>
        <v>11.635089943554082</v>
      </c>
    </row>
    <row r="24" spans="1:9" x14ac:dyDescent="0.3">
      <c r="A24" t="s">
        <v>7</v>
      </c>
      <c r="B24">
        <v>4</v>
      </c>
      <c r="C24">
        <v>6.9232688628073564</v>
      </c>
      <c r="D24">
        <v>30.288999999999998</v>
      </c>
      <c r="I24">
        <f t="shared" si="0"/>
        <v>11.178846359784716</v>
      </c>
    </row>
    <row r="25" spans="1:9" x14ac:dyDescent="0.3">
      <c r="A25" t="s">
        <v>4</v>
      </c>
      <c r="B25">
        <v>5</v>
      </c>
      <c r="C25">
        <v>6.9836673491373631</v>
      </c>
      <c r="D25">
        <v>30.312999999999999</v>
      </c>
      <c r="I25">
        <f t="shared" si="0"/>
        <v>11.061205948585858</v>
      </c>
    </row>
    <row r="26" spans="1:9" x14ac:dyDescent="0.3">
      <c r="A26" t="s">
        <v>9</v>
      </c>
      <c r="B26">
        <v>3</v>
      </c>
      <c r="C26">
        <v>6.9978752184673656</v>
      </c>
      <c r="D26">
        <v>28.22</v>
      </c>
      <c r="I26">
        <f t="shared" si="0"/>
        <v>11.033547454532536</v>
      </c>
    </row>
    <row r="27" spans="1:9" x14ac:dyDescent="0.3">
      <c r="A27" t="s">
        <v>3</v>
      </c>
      <c r="B27">
        <v>7</v>
      </c>
      <c r="C27">
        <v>7</v>
      </c>
      <c r="D27">
        <v>31.27</v>
      </c>
      <c r="I27">
        <f t="shared" si="0"/>
        <v>11.029411764705884</v>
      </c>
    </row>
    <row r="28" spans="1:9" x14ac:dyDescent="0.3">
      <c r="A28" t="s">
        <v>6</v>
      </c>
      <c r="B28">
        <v>4</v>
      </c>
      <c r="C28">
        <v>7.4749366725305624</v>
      </c>
      <c r="D28">
        <v>32.25</v>
      </c>
      <c r="I28">
        <f t="shared" si="0"/>
        <v>10.114582064337373</v>
      </c>
    </row>
    <row r="29" spans="1:9" x14ac:dyDescent="0.3">
      <c r="A29" t="s">
        <v>8</v>
      </c>
      <c r="B29">
        <v>4</v>
      </c>
      <c r="C29">
        <v>7.5254127759150293</v>
      </c>
      <c r="D29">
        <v>32.225000000000001</v>
      </c>
      <c r="I29">
        <f t="shared" si="0"/>
        <v>10.019093656472453</v>
      </c>
    </row>
    <row r="30" spans="1:9" x14ac:dyDescent="0.3">
      <c r="A30" t="s">
        <v>5</v>
      </c>
      <c r="B30">
        <v>5</v>
      </c>
      <c r="C30">
        <v>7.6888827308845578</v>
      </c>
      <c r="D30">
        <v>26.4</v>
      </c>
      <c r="I30">
        <f t="shared" si="0"/>
        <v>9.7130491245373278</v>
      </c>
    </row>
    <row r="31" spans="1:9" x14ac:dyDescent="0.3">
      <c r="A31" t="s">
        <v>7</v>
      </c>
      <c r="B31">
        <v>5</v>
      </c>
      <c r="C31">
        <v>7.9232688628073564</v>
      </c>
      <c r="D31">
        <v>32.32</v>
      </c>
      <c r="I31">
        <f t="shared" si="0"/>
        <v>9.2840077717615515</v>
      </c>
    </row>
    <row r="32" spans="1:9" x14ac:dyDescent="0.3">
      <c r="A32" t="s">
        <v>4</v>
      </c>
      <c r="B32">
        <v>6</v>
      </c>
      <c r="C32">
        <v>7.9836673491373631</v>
      </c>
      <c r="D32">
        <v>31.167000000000002</v>
      </c>
      <c r="I32">
        <f t="shared" si="0"/>
        <v>9.1755228602396137</v>
      </c>
    </row>
    <row r="33" spans="1:10" x14ac:dyDescent="0.3">
      <c r="A33" t="s">
        <v>9</v>
      </c>
      <c r="B33">
        <v>4</v>
      </c>
      <c r="C33">
        <v>7.9978752184673656</v>
      </c>
      <c r="D33">
        <v>27.812999999999999</v>
      </c>
      <c r="I33">
        <f t="shared" si="0"/>
        <v>9.1501340238117272</v>
      </c>
    </row>
    <row r="34" spans="1:10" x14ac:dyDescent="0.3">
      <c r="A34" t="s">
        <v>3</v>
      </c>
      <c r="B34">
        <v>8</v>
      </c>
      <c r="C34">
        <v>8</v>
      </c>
      <c r="D34">
        <v>30.456</v>
      </c>
      <c r="I34">
        <f t="shared" si="0"/>
        <v>9.1463414634146343</v>
      </c>
    </row>
    <row r="35" spans="1:10" x14ac:dyDescent="0.3">
      <c r="A35" t="s">
        <v>6</v>
      </c>
      <c r="B35">
        <v>5</v>
      </c>
      <c r="C35">
        <v>8.4749366725305624</v>
      </c>
      <c r="D35">
        <v>22.65</v>
      </c>
      <c r="I35">
        <f t="shared" si="0"/>
        <v>8.3286955042096231</v>
      </c>
    </row>
    <row r="36" spans="1:10" x14ac:dyDescent="0.3">
      <c r="A36" t="s">
        <v>8</v>
      </c>
      <c r="B36">
        <v>5</v>
      </c>
      <c r="C36">
        <v>8.5254127759150293</v>
      </c>
      <c r="D36">
        <v>30.211000000000002</v>
      </c>
      <c r="I36">
        <f t="shared" si="0"/>
        <v>8.2454984737283805</v>
      </c>
    </row>
    <row r="37" spans="1:10" x14ac:dyDescent="0.3">
      <c r="A37" t="s">
        <v>5</v>
      </c>
      <c r="B37">
        <v>6</v>
      </c>
      <c r="C37">
        <v>8.6888827308845578</v>
      </c>
      <c r="D37">
        <v>19.5</v>
      </c>
      <c r="I37">
        <f t="shared" si="0"/>
        <v>7.9811650865074819</v>
      </c>
    </row>
    <row r="38" spans="1:10" x14ac:dyDescent="0.3">
      <c r="A38" t="s">
        <v>7</v>
      </c>
      <c r="B38">
        <v>6</v>
      </c>
      <c r="C38">
        <v>8.9232688628073564</v>
      </c>
      <c r="D38">
        <v>27.21</v>
      </c>
      <c r="I38">
        <f t="shared" si="0"/>
        <v>7.6159797502991573</v>
      </c>
    </row>
    <row r="39" spans="1:10" x14ac:dyDescent="0.3">
      <c r="A39" t="s">
        <v>4</v>
      </c>
      <c r="B39">
        <v>7</v>
      </c>
      <c r="C39">
        <v>8.9836673491373631</v>
      </c>
      <c r="D39">
        <v>26.12</v>
      </c>
      <c r="I39">
        <f t="shared" si="0"/>
        <v>7.5245389894024122</v>
      </c>
    </row>
    <row r="40" spans="1:10" x14ac:dyDescent="0.3">
      <c r="A40" t="s">
        <v>9</v>
      </c>
      <c r="B40">
        <v>5</v>
      </c>
      <c r="C40">
        <v>8.9978752184673656</v>
      </c>
      <c r="D40">
        <v>22.463000000000001</v>
      </c>
      <c r="I40">
        <f t="shared" si="0"/>
        <v>7.5031878495033748</v>
      </c>
    </row>
    <row r="41" spans="1:10" x14ac:dyDescent="0.3">
      <c r="A41" t="s">
        <v>3</v>
      </c>
      <c r="B41">
        <v>9</v>
      </c>
      <c r="C41">
        <v>9</v>
      </c>
      <c r="D41">
        <v>24.63</v>
      </c>
      <c r="I41">
        <f t="shared" si="0"/>
        <v>7.5</v>
      </c>
    </row>
    <row r="42" spans="1:10" x14ac:dyDescent="0.3">
      <c r="A42" t="s">
        <v>8</v>
      </c>
      <c r="B42">
        <v>6</v>
      </c>
      <c r="C42">
        <v>9.5254127759150293</v>
      </c>
      <c r="D42">
        <v>21.225000000000001</v>
      </c>
      <c r="I42">
        <f t="shared" si="0"/>
        <v>6.7530837673636555</v>
      </c>
    </row>
    <row r="43" spans="1:10" x14ac:dyDescent="0.3">
      <c r="J43" s="3"/>
    </row>
    <row r="45" spans="1:10" x14ac:dyDescent="0.3">
      <c r="J45" s="3"/>
    </row>
  </sheetData>
  <phoneticPr fontId="4" type="noConversion"/>
  <pageMargins left="0.7" right="0.7" top="0.75" bottom="0.75" header="0.3" footer="0.3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2" shapeId="14338" r:id="rId3">
          <objectPr defaultSize="0" autoPict="0" r:id="rId4">
            <anchor moveWithCells="1" sizeWithCells="1">
              <from>
                <xdr:col>4</xdr:col>
                <xdr:colOff>133350</xdr:colOff>
                <xdr:row>4</xdr:row>
                <xdr:rowOff>69850</xdr:rowOff>
              </from>
              <to>
                <xdr:col>8</xdr:col>
                <xdr:colOff>495300</xdr:colOff>
                <xdr:row>10</xdr:row>
                <xdr:rowOff>133350</xdr:rowOff>
              </to>
            </anchor>
          </objectPr>
        </oleObject>
      </mc:Choice>
      <mc:Fallback>
        <oleObject progId="Equation.2" shapeId="1433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workbookViewId="0">
      <selection activeCell="G5" sqref="G5"/>
    </sheetView>
  </sheetViews>
  <sheetFormatPr baseColWidth="10" defaultColWidth="9.33203125" defaultRowHeight="12" x14ac:dyDescent="0.3"/>
  <cols>
    <col min="1" max="1" width="6.33203125" bestFit="1" customWidth="1"/>
    <col min="2" max="2" width="6" bestFit="1" customWidth="1"/>
    <col min="3" max="3" width="12.109375" bestFit="1" customWidth="1"/>
    <col min="4" max="4" width="17.77734375" bestFit="1" customWidth="1"/>
    <col min="5" max="5" width="5.77734375" customWidth="1"/>
    <col min="6" max="6" width="10.33203125" bestFit="1" customWidth="1"/>
    <col min="7" max="7" width="9.33203125" customWidth="1"/>
    <col min="8" max="8" width="6.6640625" customWidth="1"/>
    <col min="9" max="9" width="20.44140625" bestFit="1" customWidth="1"/>
    <col min="10" max="10" width="9.44140625" customWidth="1"/>
  </cols>
  <sheetData>
    <row r="1" spans="1:10" s="1" customFormat="1" x14ac:dyDescent="0.3">
      <c r="A1" s="1" t="s">
        <v>1</v>
      </c>
      <c r="B1" s="1" t="s">
        <v>2</v>
      </c>
      <c r="C1" s="1" t="s">
        <v>0</v>
      </c>
      <c r="D1" s="1" t="s">
        <v>10</v>
      </c>
      <c r="I1" s="1" t="s">
        <v>13</v>
      </c>
      <c r="J1" s="1" t="s">
        <v>23</v>
      </c>
    </row>
    <row r="2" spans="1:10" x14ac:dyDescent="0.3">
      <c r="A2" t="s">
        <v>4</v>
      </c>
      <c r="B2">
        <v>1</v>
      </c>
      <c r="C2">
        <v>2.9836673491373626</v>
      </c>
      <c r="D2">
        <v>7.15</v>
      </c>
      <c r="F2" s="2" t="s">
        <v>20</v>
      </c>
      <c r="G2" s="2">
        <v>15</v>
      </c>
      <c r="I2">
        <f t="shared" ref="I2:I42" si="0">$G$2/(1+(($C2-$G$4)/$G$3)^2)</f>
        <v>14.090351513990568</v>
      </c>
      <c r="J2">
        <f>(D2-I2)^2</f>
        <v>48.168479137751156</v>
      </c>
    </row>
    <row r="3" spans="1:10" x14ac:dyDescent="0.3">
      <c r="A3" t="s">
        <v>5</v>
      </c>
      <c r="B3">
        <v>1</v>
      </c>
      <c r="C3">
        <v>3.6888827308845582</v>
      </c>
      <c r="D3">
        <v>9.8800000000000008</v>
      </c>
      <c r="F3" s="2" t="s">
        <v>11</v>
      </c>
      <c r="G3" s="2">
        <v>4</v>
      </c>
      <c r="I3">
        <f t="shared" si="0"/>
        <v>14.90980133490098</v>
      </c>
      <c r="J3">
        <f t="shared" ref="J3:J42" si="1">(D3-I3)^2</f>
        <v>25.298901468571671</v>
      </c>
    </row>
    <row r="4" spans="1:10" x14ac:dyDescent="0.3">
      <c r="A4" t="s">
        <v>7</v>
      </c>
      <c r="B4">
        <v>1</v>
      </c>
      <c r="C4">
        <v>3.9232688628073569</v>
      </c>
      <c r="D4">
        <v>9.8829999999999991</v>
      </c>
      <c r="F4" s="2" t="s">
        <v>12</v>
      </c>
      <c r="G4" s="2">
        <v>4</v>
      </c>
      <c r="I4">
        <f t="shared" si="0"/>
        <v>14.994482342181939</v>
      </c>
      <c r="J4">
        <f t="shared" si="1"/>
        <v>26.127251734437774</v>
      </c>
    </row>
    <row r="5" spans="1:10" x14ac:dyDescent="0.3">
      <c r="A5" t="s">
        <v>4</v>
      </c>
      <c r="B5">
        <v>2</v>
      </c>
      <c r="C5">
        <v>3.9836673491373626</v>
      </c>
      <c r="D5">
        <v>13.925000000000001</v>
      </c>
      <c r="I5">
        <f t="shared" si="0"/>
        <v>14.999749920902934</v>
      </c>
      <c r="J5">
        <f t="shared" si="1"/>
        <v>1.1550873924808611</v>
      </c>
    </row>
    <row r="6" spans="1:10" x14ac:dyDescent="0.3">
      <c r="A6" t="s">
        <v>3</v>
      </c>
      <c r="B6">
        <v>4</v>
      </c>
      <c r="C6">
        <v>4</v>
      </c>
      <c r="D6">
        <v>17.824999999999999</v>
      </c>
      <c r="I6">
        <f t="shared" si="0"/>
        <v>15</v>
      </c>
      <c r="J6">
        <f t="shared" si="1"/>
        <v>7.9806249999999963</v>
      </c>
    </row>
    <row r="7" spans="1:10" x14ac:dyDescent="0.3">
      <c r="A7" t="s">
        <v>6</v>
      </c>
      <c r="B7">
        <v>1</v>
      </c>
      <c r="C7">
        <v>4.4749366725305624</v>
      </c>
      <c r="D7">
        <v>14.26</v>
      </c>
      <c r="I7">
        <f t="shared" si="0"/>
        <v>14.791472735989615</v>
      </c>
      <c r="J7">
        <f t="shared" si="1"/>
        <v>0.28246326910028696</v>
      </c>
    </row>
    <row r="8" spans="1:10" x14ac:dyDescent="0.3">
      <c r="A8" t="s">
        <v>8</v>
      </c>
      <c r="B8">
        <v>1</v>
      </c>
      <c r="C8">
        <v>4.5254127759150293</v>
      </c>
      <c r="D8">
        <v>15.5</v>
      </c>
      <c r="I8">
        <f t="shared" si="0"/>
        <v>14.745584672433337</v>
      </c>
      <c r="J8">
        <f t="shared" si="1"/>
        <v>0.56914248646751608</v>
      </c>
    </row>
    <row r="9" spans="1:10" x14ac:dyDescent="0.3">
      <c r="A9" t="s">
        <v>5</v>
      </c>
      <c r="B9">
        <v>2</v>
      </c>
      <c r="C9">
        <v>4.6888827308845578</v>
      </c>
      <c r="D9">
        <v>16.98</v>
      </c>
      <c r="I9">
        <f t="shared" si="0"/>
        <v>14.56791613823933</v>
      </c>
      <c r="J9">
        <f t="shared" si="1"/>
        <v>5.8181485561662711</v>
      </c>
    </row>
    <row r="10" spans="1:10" x14ac:dyDescent="0.3">
      <c r="A10" t="s">
        <v>7</v>
      </c>
      <c r="B10">
        <v>2</v>
      </c>
      <c r="C10">
        <v>4.9232688628073564</v>
      </c>
      <c r="D10">
        <v>18.100000000000001</v>
      </c>
      <c r="I10">
        <f t="shared" si="0"/>
        <v>14.241273549816013</v>
      </c>
      <c r="J10">
        <f t="shared" si="1"/>
        <v>14.889769817349526</v>
      </c>
    </row>
    <row r="11" spans="1:10" x14ac:dyDescent="0.3">
      <c r="A11" t="s">
        <v>4</v>
      </c>
      <c r="B11">
        <v>3</v>
      </c>
      <c r="C11">
        <v>4.9836673491373631</v>
      </c>
      <c r="D11">
        <v>19.920000000000002</v>
      </c>
      <c r="I11">
        <f t="shared" si="0"/>
        <v>14.144603800016263</v>
      </c>
      <c r="J11">
        <f t="shared" si="1"/>
        <v>33.355201266786608</v>
      </c>
    </row>
    <row r="12" spans="1:10" x14ac:dyDescent="0.3">
      <c r="A12" t="s">
        <v>9</v>
      </c>
      <c r="B12">
        <v>1</v>
      </c>
      <c r="C12">
        <v>4.9978752184673656</v>
      </c>
      <c r="D12">
        <v>18.32</v>
      </c>
      <c r="F12" s="3" t="s">
        <v>22</v>
      </c>
      <c r="G12" s="3">
        <f>SQRT(AVERAGE(J2:J42))</f>
        <v>15.995698419169406</v>
      </c>
      <c r="H12" t="s">
        <v>24</v>
      </c>
      <c r="I12">
        <f t="shared" si="0"/>
        <v>14.121173239024857</v>
      </c>
      <c r="J12">
        <f t="shared" si="1"/>
        <v>17.630146168681009</v>
      </c>
    </row>
    <row r="13" spans="1:10" x14ac:dyDescent="0.3">
      <c r="A13" t="s">
        <v>3</v>
      </c>
      <c r="B13">
        <v>5</v>
      </c>
      <c r="C13">
        <v>5</v>
      </c>
      <c r="D13">
        <v>22.5</v>
      </c>
      <c r="F13" s="3"/>
      <c r="G13" s="3"/>
      <c r="I13">
        <f t="shared" si="0"/>
        <v>14.117647058823529</v>
      </c>
      <c r="J13">
        <f t="shared" si="1"/>
        <v>70.263840830449837</v>
      </c>
    </row>
    <row r="14" spans="1:10" x14ac:dyDescent="0.3">
      <c r="A14" t="s">
        <v>6</v>
      </c>
      <c r="B14">
        <v>2</v>
      </c>
      <c r="C14">
        <v>5.4749366725305624</v>
      </c>
      <c r="D14">
        <v>24.62</v>
      </c>
      <c r="F14" s="3"/>
      <c r="G14" s="3"/>
      <c r="I14">
        <f t="shared" si="0"/>
        <v>13.204633501423848</v>
      </c>
      <c r="J14">
        <f t="shared" si="1"/>
        <v>130.31059229681478</v>
      </c>
    </row>
    <row r="15" spans="1:10" x14ac:dyDescent="0.3">
      <c r="A15" t="s">
        <v>8</v>
      </c>
      <c r="B15">
        <v>2</v>
      </c>
      <c r="C15">
        <v>5.5254127759150293</v>
      </c>
      <c r="D15">
        <v>22.8</v>
      </c>
      <c r="I15">
        <f t="shared" si="0"/>
        <v>13.095515757446774</v>
      </c>
      <c r="J15">
        <f t="shared" si="1"/>
        <v>94.17701441396386</v>
      </c>
    </row>
    <row r="16" spans="1:10" x14ac:dyDescent="0.3">
      <c r="A16" t="s">
        <v>5</v>
      </c>
      <c r="B16">
        <v>3</v>
      </c>
      <c r="C16">
        <v>5.6888827308845578</v>
      </c>
      <c r="D16">
        <v>23.933</v>
      </c>
      <c r="I16">
        <f t="shared" si="0"/>
        <v>12.730525361962849</v>
      </c>
      <c r="J16">
        <f t="shared" si="1"/>
        <v>125.49543801586559</v>
      </c>
    </row>
    <row r="17" spans="1:10" x14ac:dyDescent="0.3">
      <c r="A17" t="s">
        <v>7</v>
      </c>
      <c r="B17">
        <v>3</v>
      </c>
      <c r="C17">
        <v>5.9232688628073564</v>
      </c>
      <c r="D17">
        <v>24.483000000000001</v>
      </c>
      <c r="I17">
        <f t="shared" si="0"/>
        <v>12.183382371676677</v>
      </c>
      <c r="J17">
        <f t="shared" si="1"/>
        <v>151.28059380296185</v>
      </c>
    </row>
    <row r="18" spans="1:10" x14ac:dyDescent="0.3">
      <c r="A18" t="s">
        <v>4</v>
      </c>
      <c r="B18">
        <v>4</v>
      </c>
      <c r="C18">
        <v>5.9836673491373631</v>
      </c>
      <c r="D18">
        <v>28.467000000000002</v>
      </c>
      <c r="I18">
        <f t="shared" si="0"/>
        <v>12.039165722410228</v>
      </c>
      <c r="J18">
        <f t="shared" si="1"/>
        <v>269.87373905195352</v>
      </c>
    </row>
    <row r="19" spans="1:10" x14ac:dyDescent="0.3">
      <c r="A19" t="s">
        <v>9</v>
      </c>
      <c r="B19">
        <v>2</v>
      </c>
      <c r="C19">
        <v>5.9978752184673656</v>
      </c>
      <c r="D19">
        <v>25.956</v>
      </c>
      <c r="I19">
        <f t="shared" si="0"/>
        <v>12.005098932532915</v>
      </c>
      <c r="J19">
        <f t="shared" si="1"/>
        <v>194.62764059425425</v>
      </c>
    </row>
    <row r="20" spans="1:10" x14ac:dyDescent="0.3">
      <c r="A20" t="s">
        <v>3</v>
      </c>
      <c r="B20">
        <v>6</v>
      </c>
      <c r="C20">
        <v>6</v>
      </c>
      <c r="D20">
        <v>27.8</v>
      </c>
      <c r="I20">
        <f t="shared" si="0"/>
        <v>12</v>
      </c>
      <c r="J20">
        <f t="shared" si="1"/>
        <v>249.64000000000001</v>
      </c>
    </row>
    <row r="21" spans="1:10" x14ac:dyDescent="0.3">
      <c r="A21" t="s">
        <v>6</v>
      </c>
      <c r="B21">
        <v>3</v>
      </c>
      <c r="C21">
        <v>6.4749366725305624</v>
      </c>
      <c r="D21">
        <v>30</v>
      </c>
      <c r="I21">
        <f t="shared" si="0"/>
        <v>10.847304890674257</v>
      </c>
      <c r="J21">
        <f t="shared" si="1"/>
        <v>366.82572995079016</v>
      </c>
    </row>
    <row r="22" spans="1:10" x14ac:dyDescent="0.3">
      <c r="A22" t="s">
        <v>8</v>
      </c>
      <c r="B22">
        <v>3</v>
      </c>
      <c r="C22">
        <v>6.5254127759150293</v>
      </c>
      <c r="D22">
        <v>27.844000000000001</v>
      </c>
      <c r="I22">
        <f t="shared" si="0"/>
        <v>10.724958154256676</v>
      </c>
      <c r="J22">
        <f t="shared" si="1"/>
        <v>293.06159371631105</v>
      </c>
    </row>
    <row r="23" spans="1:10" x14ac:dyDescent="0.3">
      <c r="A23" t="s">
        <v>5</v>
      </c>
      <c r="B23">
        <v>4</v>
      </c>
      <c r="C23">
        <v>6.6888827308845578</v>
      </c>
      <c r="D23">
        <v>30.2</v>
      </c>
      <c r="I23">
        <f t="shared" si="0"/>
        <v>10.331427750933109</v>
      </c>
      <c r="J23">
        <f t="shared" si="1"/>
        <v>394.76016321639094</v>
      </c>
    </row>
    <row r="24" spans="1:10" x14ac:dyDescent="0.3">
      <c r="A24" t="s">
        <v>7</v>
      </c>
      <c r="B24">
        <v>4</v>
      </c>
      <c r="C24">
        <v>6.9232688628073564</v>
      </c>
      <c r="D24">
        <v>30.288999999999998</v>
      </c>
      <c r="I24">
        <f t="shared" si="0"/>
        <v>9.777759334502802</v>
      </c>
      <c r="J24">
        <f t="shared" si="1"/>
        <v>420.71099363794593</v>
      </c>
    </row>
    <row r="25" spans="1:10" x14ac:dyDescent="0.3">
      <c r="A25" t="s">
        <v>4</v>
      </c>
      <c r="B25">
        <v>5</v>
      </c>
      <c r="C25">
        <v>6.9836673491373631</v>
      </c>
      <c r="D25">
        <v>30.312999999999999</v>
      </c>
      <c r="I25">
        <f t="shared" si="0"/>
        <v>9.6376752723749259</v>
      </c>
      <c r="J25">
        <f t="shared" si="1"/>
        <v>427.46905259274484</v>
      </c>
    </row>
    <row r="26" spans="1:10" x14ac:dyDescent="0.3">
      <c r="A26" t="s">
        <v>9</v>
      </c>
      <c r="B26">
        <v>3</v>
      </c>
      <c r="C26">
        <v>6.9978752184673656</v>
      </c>
      <c r="D26">
        <v>28.22</v>
      </c>
      <c r="I26">
        <f t="shared" si="0"/>
        <v>9.6048962589588527</v>
      </c>
      <c r="J26">
        <f t="shared" si="1"/>
        <v>346.52208728972408</v>
      </c>
    </row>
    <row r="27" spans="1:10" x14ac:dyDescent="0.3">
      <c r="A27" t="s">
        <v>3</v>
      </c>
      <c r="B27">
        <v>7</v>
      </c>
      <c r="C27">
        <v>7</v>
      </c>
      <c r="D27">
        <v>31.27</v>
      </c>
      <c r="I27">
        <f t="shared" si="0"/>
        <v>9.6</v>
      </c>
      <c r="J27">
        <f t="shared" si="1"/>
        <v>469.58890000000008</v>
      </c>
    </row>
    <row r="28" spans="1:10" x14ac:dyDescent="0.3">
      <c r="A28" t="s">
        <v>6</v>
      </c>
      <c r="B28">
        <v>4</v>
      </c>
      <c r="C28">
        <v>7.4749366725305624</v>
      </c>
      <c r="D28">
        <v>32.25</v>
      </c>
      <c r="I28">
        <f t="shared" si="0"/>
        <v>8.548474428292387</v>
      </c>
      <c r="J28">
        <f t="shared" si="1"/>
        <v>561.7623144263099</v>
      </c>
    </row>
    <row r="29" spans="1:10" x14ac:dyDescent="0.3">
      <c r="A29" t="s">
        <v>8</v>
      </c>
      <c r="B29">
        <v>4</v>
      </c>
      <c r="C29">
        <v>7.5254127759150293</v>
      </c>
      <c r="D29">
        <v>32.225000000000001</v>
      </c>
      <c r="I29">
        <f t="shared" si="0"/>
        <v>8.4422218017540747</v>
      </c>
      <c r="J29">
        <f t="shared" si="1"/>
        <v>565.62053882696182</v>
      </c>
    </row>
    <row r="30" spans="1:10" x14ac:dyDescent="0.3">
      <c r="A30" t="s">
        <v>5</v>
      </c>
      <c r="B30">
        <v>5</v>
      </c>
      <c r="C30">
        <v>7.6888827308845578</v>
      </c>
      <c r="D30">
        <v>26.4</v>
      </c>
      <c r="I30">
        <f t="shared" si="0"/>
        <v>8.1059567975205571</v>
      </c>
      <c r="J30">
        <f t="shared" si="1"/>
        <v>334.67201669418432</v>
      </c>
    </row>
    <row r="31" spans="1:10" x14ac:dyDescent="0.3">
      <c r="A31" t="s">
        <v>7</v>
      </c>
      <c r="B31">
        <v>5</v>
      </c>
      <c r="C31">
        <v>7.9232688628073564</v>
      </c>
      <c r="D31">
        <v>32.32</v>
      </c>
      <c r="I31">
        <f t="shared" si="0"/>
        <v>7.6452505454782065</v>
      </c>
      <c r="J31">
        <f t="shared" si="1"/>
        <v>608.8432606434236</v>
      </c>
    </row>
    <row r="32" spans="1:10" x14ac:dyDescent="0.3">
      <c r="A32" t="s">
        <v>4</v>
      </c>
      <c r="B32">
        <v>6</v>
      </c>
      <c r="C32">
        <v>7.9836673491373631</v>
      </c>
      <c r="D32">
        <v>31.167000000000002</v>
      </c>
      <c r="I32">
        <f t="shared" si="0"/>
        <v>7.5306862406607413</v>
      </c>
      <c r="J32">
        <f t="shared" si="1"/>
        <v>558.67532812993045</v>
      </c>
    </row>
    <row r="33" spans="1:13" x14ac:dyDescent="0.3">
      <c r="A33" t="s">
        <v>9</v>
      </c>
      <c r="B33">
        <v>4</v>
      </c>
      <c r="C33">
        <v>7.9978752184673656</v>
      </c>
      <c r="D33">
        <v>27.812999999999999</v>
      </c>
      <c r="I33">
        <f t="shared" si="0"/>
        <v>7.5039850235055461</v>
      </c>
      <c r="J33">
        <f t="shared" si="1"/>
        <v>412.45608931547599</v>
      </c>
    </row>
    <row r="34" spans="1:13" x14ac:dyDescent="0.3">
      <c r="A34" t="s">
        <v>3</v>
      </c>
      <c r="B34">
        <v>8</v>
      </c>
      <c r="C34">
        <v>8</v>
      </c>
      <c r="D34">
        <v>30.456</v>
      </c>
      <c r="I34">
        <f t="shared" si="0"/>
        <v>7.5</v>
      </c>
      <c r="J34">
        <f t="shared" si="1"/>
        <v>526.977936</v>
      </c>
    </row>
    <row r="35" spans="1:13" x14ac:dyDescent="0.3">
      <c r="A35" t="s">
        <v>6</v>
      </c>
      <c r="B35">
        <v>5</v>
      </c>
      <c r="C35">
        <v>8.4749366725305624</v>
      </c>
      <c r="D35">
        <v>22.65</v>
      </c>
      <c r="I35">
        <f t="shared" si="0"/>
        <v>6.6620294827369557</v>
      </c>
      <c r="J35">
        <f t="shared" si="1"/>
        <v>255.61520126087231</v>
      </c>
    </row>
    <row r="36" spans="1:13" x14ac:dyDescent="0.3">
      <c r="A36" t="s">
        <v>8</v>
      </c>
      <c r="B36">
        <v>5</v>
      </c>
      <c r="C36">
        <v>8.5254127759150293</v>
      </c>
      <c r="D36">
        <v>30.211000000000002</v>
      </c>
      <c r="I36">
        <f t="shared" si="0"/>
        <v>6.5790626476630143</v>
      </c>
      <c r="J36">
        <f t="shared" si="1"/>
        <v>558.46846302478002</v>
      </c>
    </row>
    <row r="37" spans="1:13" x14ac:dyDescent="0.3">
      <c r="A37" t="s">
        <v>5</v>
      </c>
      <c r="B37">
        <v>6</v>
      </c>
      <c r="C37">
        <v>8.6888827308845578</v>
      </c>
      <c r="D37">
        <v>19.5</v>
      </c>
      <c r="I37">
        <f t="shared" si="0"/>
        <v>6.3181801959241337</v>
      </c>
      <c r="J37">
        <f t="shared" si="1"/>
        <v>173.76037334712672</v>
      </c>
    </row>
    <row r="38" spans="1:13" x14ac:dyDescent="0.3">
      <c r="A38" t="s">
        <v>7</v>
      </c>
      <c r="B38">
        <v>6</v>
      </c>
      <c r="C38">
        <v>8.9232688628073564</v>
      </c>
      <c r="D38">
        <v>27.21</v>
      </c>
      <c r="I38">
        <f t="shared" si="0"/>
        <v>5.9644257350851859</v>
      </c>
      <c r="J38">
        <f t="shared" si="1"/>
        <v>451.37442584601069</v>
      </c>
    </row>
    <row r="39" spans="1:13" x14ac:dyDescent="0.3">
      <c r="A39" t="s">
        <v>4</v>
      </c>
      <c r="B39">
        <v>7</v>
      </c>
      <c r="C39">
        <v>8.9836673491373631</v>
      </c>
      <c r="D39">
        <v>26.12</v>
      </c>
      <c r="I39">
        <f t="shared" si="0"/>
        <v>5.8770318870416984</v>
      </c>
      <c r="J39">
        <f t="shared" si="1"/>
        <v>409.77775802224659</v>
      </c>
    </row>
    <row r="40" spans="1:13" x14ac:dyDescent="0.3">
      <c r="A40" t="s">
        <v>9</v>
      </c>
      <c r="B40">
        <v>5</v>
      </c>
      <c r="C40">
        <v>8.9978752184673656</v>
      </c>
      <c r="D40">
        <v>22.463000000000001</v>
      </c>
      <c r="I40">
        <f t="shared" si="0"/>
        <v>5.856693060765517</v>
      </c>
      <c r="J40">
        <f t="shared" si="1"/>
        <v>275.76943016006743</v>
      </c>
    </row>
    <row r="41" spans="1:13" x14ac:dyDescent="0.3">
      <c r="A41" t="s">
        <v>3</v>
      </c>
      <c r="B41">
        <v>9</v>
      </c>
      <c r="C41">
        <v>9</v>
      </c>
      <c r="D41">
        <v>24.63</v>
      </c>
      <c r="I41">
        <f t="shared" si="0"/>
        <v>5.8536585365853657</v>
      </c>
      <c r="J41">
        <f t="shared" si="1"/>
        <v>352.55099875074353</v>
      </c>
    </row>
    <row r="42" spans="1:13" x14ac:dyDescent="0.3">
      <c r="A42" t="s">
        <v>8</v>
      </c>
      <c r="B42">
        <v>6</v>
      </c>
      <c r="C42">
        <v>9.5254127759150293</v>
      </c>
      <c r="D42">
        <v>21.225000000000001</v>
      </c>
      <c r="I42">
        <f t="shared" si="0"/>
        <v>5.1579419481453206</v>
      </c>
      <c r="J42">
        <f t="shared" si="1"/>
        <v>258.1503544416683</v>
      </c>
    </row>
    <row r="43" spans="1:13" x14ac:dyDescent="0.3">
      <c r="M43" s="3"/>
    </row>
    <row r="45" spans="1:13" x14ac:dyDescent="0.3">
      <c r="M45" s="3"/>
    </row>
  </sheetData>
  <phoneticPr fontId="4" type="noConversion"/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2" shapeId="16385" r:id="rId3">
          <objectPr defaultSize="0" autoPict="0" r:id="rId4">
            <anchor moveWithCells="1" sizeWithCells="1">
              <from>
                <xdr:col>4</xdr:col>
                <xdr:colOff>133350</xdr:colOff>
                <xdr:row>4</xdr:row>
                <xdr:rowOff>69850</xdr:rowOff>
              </from>
              <to>
                <xdr:col>8</xdr:col>
                <xdr:colOff>495300</xdr:colOff>
                <xdr:row>10</xdr:row>
                <xdr:rowOff>133350</xdr:rowOff>
              </to>
            </anchor>
          </objectPr>
        </oleObject>
      </mc:Choice>
      <mc:Fallback>
        <oleObject progId="Equation.2" shapeId="1638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workbookViewId="0">
      <selection activeCell="G5" sqref="G5"/>
    </sheetView>
  </sheetViews>
  <sheetFormatPr baseColWidth="10" defaultColWidth="9.33203125" defaultRowHeight="12" x14ac:dyDescent="0.3"/>
  <cols>
    <col min="1" max="1" width="6.33203125" bestFit="1" customWidth="1"/>
    <col min="2" max="2" width="6" bestFit="1" customWidth="1"/>
    <col min="3" max="3" width="12.109375" bestFit="1" customWidth="1"/>
    <col min="4" max="4" width="17.77734375" bestFit="1" customWidth="1"/>
    <col min="5" max="5" width="5.77734375" customWidth="1"/>
    <col min="6" max="6" width="10.33203125" bestFit="1" customWidth="1"/>
    <col min="7" max="7" width="9.33203125" customWidth="1"/>
    <col min="8" max="8" width="6.6640625" customWidth="1"/>
    <col min="9" max="9" width="20.44140625" bestFit="1" customWidth="1"/>
    <col min="10" max="10" width="9.44140625" customWidth="1"/>
  </cols>
  <sheetData>
    <row r="1" spans="1:12" s="1" customFormat="1" x14ac:dyDescent="0.3">
      <c r="A1" s="1" t="s">
        <v>1</v>
      </c>
      <c r="B1" s="1" t="s">
        <v>2</v>
      </c>
      <c r="C1" s="1" t="s">
        <v>0</v>
      </c>
      <c r="D1" s="1" t="s">
        <v>10</v>
      </c>
      <c r="E1" s="1" t="s">
        <v>21</v>
      </c>
      <c r="I1" s="1" t="s">
        <v>13</v>
      </c>
      <c r="J1" s="1" t="s">
        <v>14</v>
      </c>
      <c r="K1" s="1" t="s">
        <v>15</v>
      </c>
      <c r="L1" s="1" t="s">
        <v>16</v>
      </c>
    </row>
    <row r="2" spans="1:12" x14ac:dyDescent="0.3">
      <c r="A2" t="s">
        <v>4</v>
      </c>
      <c r="B2">
        <v>1</v>
      </c>
      <c r="C2">
        <v>2.9836673491373626</v>
      </c>
      <c r="D2">
        <v>7.15</v>
      </c>
      <c r="F2" s="2" t="s">
        <v>20</v>
      </c>
      <c r="G2" s="2">
        <v>25</v>
      </c>
      <c r="I2" s="4">
        <f>$G$2/(1+(($C2-$G$4)/$G$3)^2)</f>
        <v>24.008052516962437</v>
      </c>
      <c r="J2">
        <f>AVERAGE($D$2:$D$42)</f>
        <v>23.831170731707321</v>
      </c>
      <c r="K2">
        <f>(I2-D2)^2</f>
        <v>284.19393466466357</v>
      </c>
      <c r="L2">
        <f>(J2-D2)^2</f>
        <v>278.26145698036891</v>
      </c>
    </row>
    <row r="3" spans="1:12" x14ac:dyDescent="0.3">
      <c r="A3" t="s">
        <v>5</v>
      </c>
      <c r="B3">
        <v>1</v>
      </c>
      <c r="C3">
        <v>3.6888827308845582</v>
      </c>
      <c r="D3">
        <v>9.8800000000000008</v>
      </c>
      <c r="F3" s="2" t="s">
        <v>11</v>
      </c>
      <c r="G3" s="2">
        <v>5</v>
      </c>
      <c r="I3">
        <f t="shared" ref="I3:I42" si="0">$G$2/(1+(($C3-$G$4)/$G$3)^2)</f>
        <v>24.903579362253542</v>
      </c>
      <c r="J3">
        <f t="shared" ref="J3:J42" si="1">AVERAGE($D$2:$D$42)</f>
        <v>23.831170731707321</v>
      </c>
      <c r="K3">
        <f t="shared" ref="K3:K42" si="2">(I3-D3)^2</f>
        <v>225.70793685393051</v>
      </c>
      <c r="L3">
        <f t="shared" ref="L3:L42" si="3">(J3-D3)^2</f>
        <v>194.63516478524696</v>
      </c>
    </row>
    <row r="4" spans="1:12" x14ac:dyDescent="0.3">
      <c r="A4" t="s">
        <v>7</v>
      </c>
      <c r="B4">
        <v>1</v>
      </c>
      <c r="C4">
        <v>3.9232688628073569</v>
      </c>
      <c r="D4">
        <v>9.8829999999999991</v>
      </c>
      <c r="F4" s="2" t="s">
        <v>12</v>
      </c>
      <c r="G4" s="2">
        <v>4</v>
      </c>
      <c r="I4">
        <f t="shared" si="0"/>
        <v>24.994113718843753</v>
      </c>
      <c r="J4">
        <f t="shared" si="1"/>
        <v>23.831170731707321</v>
      </c>
      <c r="K4">
        <f t="shared" si="2"/>
        <v>228.34575782382791</v>
      </c>
      <c r="L4">
        <f t="shared" si="3"/>
        <v>194.55146676085675</v>
      </c>
    </row>
    <row r="5" spans="1:12" x14ac:dyDescent="0.3">
      <c r="A5" t="s">
        <v>4</v>
      </c>
      <c r="B5">
        <v>2</v>
      </c>
      <c r="C5">
        <v>3.9836673491373626</v>
      </c>
      <c r="D5">
        <v>13.925000000000001</v>
      </c>
      <c r="I5">
        <f t="shared" si="0"/>
        <v>24.999733247362109</v>
      </c>
      <c r="J5">
        <f t="shared" si="1"/>
        <v>23.831170731707321</v>
      </c>
      <c r="K5">
        <f t="shared" si="2"/>
        <v>122.64971650022765</v>
      </c>
      <c r="L5">
        <f t="shared" si="3"/>
        <v>98.132218565734746</v>
      </c>
    </row>
    <row r="6" spans="1:12" x14ac:dyDescent="0.3">
      <c r="A6" t="s">
        <v>3</v>
      </c>
      <c r="B6">
        <v>4</v>
      </c>
      <c r="C6">
        <v>4</v>
      </c>
      <c r="D6">
        <v>17.824999999999999</v>
      </c>
      <c r="I6">
        <f t="shared" si="0"/>
        <v>25</v>
      </c>
      <c r="J6">
        <f t="shared" si="1"/>
        <v>23.831170731707321</v>
      </c>
      <c r="K6">
        <f t="shared" si="2"/>
        <v>51.480625000000011</v>
      </c>
      <c r="L6">
        <f t="shared" si="3"/>
        <v>36.074086858417658</v>
      </c>
    </row>
    <row r="7" spans="1:12" x14ac:dyDescent="0.3">
      <c r="A7" t="s">
        <v>6</v>
      </c>
      <c r="B7">
        <v>1</v>
      </c>
      <c r="C7">
        <v>4.4749366725305624</v>
      </c>
      <c r="D7">
        <v>14.26</v>
      </c>
      <c r="I7">
        <f t="shared" si="0"/>
        <v>24.776452138615081</v>
      </c>
      <c r="J7">
        <f t="shared" si="1"/>
        <v>23.831170731707321</v>
      </c>
      <c r="K7">
        <f t="shared" si="2"/>
        <v>110.59576558378171</v>
      </c>
      <c r="L7">
        <f t="shared" si="3"/>
        <v>91.607309175490855</v>
      </c>
    </row>
    <row r="8" spans="1:12" x14ac:dyDescent="0.3">
      <c r="A8" t="s">
        <v>8</v>
      </c>
      <c r="B8">
        <v>1</v>
      </c>
      <c r="C8">
        <v>4.5254127759150293</v>
      </c>
      <c r="D8">
        <v>15.5</v>
      </c>
      <c r="I8">
        <f t="shared" si="0"/>
        <v>24.726956455487954</v>
      </c>
      <c r="J8">
        <f t="shared" si="1"/>
        <v>23.831170731707321</v>
      </c>
      <c r="K8">
        <f t="shared" si="2"/>
        <v>85.136725431470836</v>
      </c>
      <c r="L8">
        <f t="shared" si="3"/>
        <v>69.408405760856695</v>
      </c>
    </row>
    <row r="9" spans="1:12" x14ac:dyDescent="0.3">
      <c r="A9" t="s">
        <v>5</v>
      </c>
      <c r="B9">
        <v>2</v>
      </c>
      <c r="C9">
        <v>4.6888827308845578</v>
      </c>
      <c r="D9">
        <v>16.98</v>
      </c>
      <c r="I9">
        <f t="shared" si="0"/>
        <v>24.534281035891112</v>
      </c>
      <c r="J9">
        <f t="shared" si="1"/>
        <v>23.831170731707321</v>
      </c>
      <c r="K9">
        <f t="shared" si="2"/>
        <v>57.067161969224088</v>
      </c>
      <c r="L9">
        <f t="shared" si="3"/>
        <v>46.938540395003017</v>
      </c>
    </row>
    <row r="10" spans="1:12" x14ac:dyDescent="0.3">
      <c r="A10" t="s">
        <v>7</v>
      </c>
      <c r="B10">
        <v>2</v>
      </c>
      <c r="C10">
        <v>4.9232688628073564</v>
      </c>
      <c r="D10">
        <v>18.100000000000001</v>
      </c>
      <c r="I10">
        <f t="shared" si="0"/>
        <v>24.175681410863465</v>
      </c>
      <c r="J10">
        <f t="shared" si="1"/>
        <v>23.831170731707321</v>
      </c>
      <c r="K10">
        <f t="shared" si="2"/>
        <v>36.913904606311846</v>
      </c>
      <c r="L10">
        <f t="shared" si="3"/>
        <v>32.846317955978613</v>
      </c>
    </row>
    <row r="11" spans="1:12" x14ac:dyDescent="0.3">
      <c r="A11" t="s">
        <v>4</v>
      </c>
      <c r="B11">
        <v>3</v>
      </c>
      <c r="C11">
        <v>4.9836673491373631</v>
      </c>
      <c r="D11">
        <v>19.920000000000002</v>
      </c>
      <c r="I11">
        <f t="shared" si="0"/>
        <v>24.06845318821421</v>
      </c>
      <c r="J11">
        <f t="shared" si="1"/>
        <v>23.831170731707321</v>
      </c>
      <c r="K11">
        <f t="shared" si="2"/>
        <v>17.209663854804631</v>
      </c>
      <c r="L11">
        <f t="shared" si="3"/>
        <v>15.297256492563966</v>
      </c>
    </row>
    <row r="12" spans="1:12" x14ac:dyDescent="0.3">
      <c r="A12" t="s">
        <v>9</v>
      </c>
      <c r="B12">
        <v>1</v>
      </c>
      <c r="C12">
        <v>4.9978752184673656</v>
      </c>
      <c r="D12">
        <v>18.32</v>
      </c>
      <c r="F12" s="3" t="s">
        <v>18</v>
      </c>
      <c r="G12" s="3">
        <f>SUM(K2:K42)</f>
        <v>4824.5281767813849</v>
      </c>
      <c r="I12">
        <f t="shared" si="0"/>
        <v>24.042386965214096</v>
      </c>
      <c r="J12">
        <f t="shared" si="1"/>
        <v>23.831170731707321</v>
      </c>
      <c r="K12">
        <f t="shared" si="2"/>
        <v>32.745712579652185</v>
      </c>
      <c r="L12">
        <f t="shared" si="3"/>
        <v>30.373002834027403</v>
      </c>
    </row>
    <row r="13" spans="1:12" x14ac:dyDescent="0.3">
      <c r="A13" t="s">
        <v>3</v>
      </c>
      <c r="B13">
        <v>5</v>
      </c>
      <c r="C13">
        <v>5</v>
      </c>
      <c r="D13">
        <v>22.5</v>
      </c>
      <c r="F13" s="3" t="s">
        <v>19</v>
      </c>
      <c r="G13" s="3">
        <f>SUM(L2:L42)</f>
        <v>1807.1740658048782</v>
      </c>
      <c r="I13">
        <f t="shared" si="0"/>
        <v>24.038461538461537</v>
      </c>
      <c r="J13">
        <f t="shared" si="1"/>
        <v>23.831170731707321</v>
      </c>
      <c r="K13">
        <f t="shared" si="2"/>
        <v>2.3668639053254381</v>
      </c>
      <c r="L13">
        <f t="shared" si="3"/>
        <v>1.7720155169542036</v>
      </c>
    </row>
    <row r="14" spans="1:12" x14ac:dyDescent="0.3">
      <c r="A14" t="s">
        <v>6</v>
      </c>
      <c r="B14">
        <v>2</v>
      </c>
      <c r="C14">
        <v>5.4749366725305624</v>
      </c>
      <c r="D14">
        <v>24.62</v>
      </c>
      <c r="F14" s="3" t="s">
        <v>17</v>
      </c>
      <c r="G14" s="3">
        <f>1-(G12/G13)</f>
        <v>-1.6696532824759407</v>
      </c>
      <c r="I14">
        <f t="shared" si="0"/>
        <v>22.998709190144627</v>
      </c>
      <c r="J14">
        <f t="shared" si="1"/>
        <v>23.831170731707321</v>
      </c>
      <c r="K14">
        <f t="shared" si="2"/>
        <v>2.6285838901214946</v>
      </c>
      <c r="L14">
        <f t="shared" si="3"/>
        <v>0.62225161451516542</v>
      </c>
    </row>
    <row r="15" spans="1:12" x14ac:dyDescent="0.3">
      <c r="A15" t="s">
        <v>8</v>
      </c>
      <c r="B15">
        <v>2</v>
      </c>
      <c r="C15">
        <v>5.5254127759150293</v>
      </c>
      <c r="D15">
        <v>22.8</v>
      </c>
      <c r="I15">
        <f t="shared" si="0"/>
        <v>22.871250043303831</v>
      </c>
      <c r="J15">
        <f t="shared" si="1"/>
        <v>23.831170731707321</v>
      </c>
      <c r="K15">
        <f t="shared" si="2"/>
        <v>5.0765686707977611E-3</v>
      </c>
      <c r="L15">
        <f t="shared" si="3"/>
        <v>1.0633130779298097</v>
      </c>
    </row>
    <row r="16" spans="1:12" x14ac:dyDescent="0.3">
      <c r="A16" t="s">
        <v>5</v>
      </c>
      <c r="B16">
        <v>3</v>
      </c>
      <c r="C16">
        <v>5.6888827308845578</v>
      </c>
      <c r="D16">
        <v>23.933</v>
      </c>
      <c r="I16">
        <f t="shared" si="0"/>
        <v>22.439778464540829</v>
      </c>
      <c r="J16">
        <f t="shared" si="1"/>
        <v>23.831170731707321</v>
      </c>
      <c r="K16">
        <f t="shared" si="2"/>
        <v>2.2297105539590425</v>
      </c>
      <c r="L16">
        <f t="shared" si="3"/>
        <v>1.0369199881022428E-2</v>
      </c>
    </row>
    <row r="17" spans="1:12" x14ac:dyDescent="0.3">
      <c r="A17" t="s">
        <v>7</v>
      </c>
      <c r="B17">
        <v>3</v>
      </c>
      <c r="C17">
        <v>5.9232688628073564</v>
      </c>
      <c r="D17">
        <v>24.483000000000001</v>
      </c>
      <c r="I17">
        <f t="shared" si="0"/>
        <v>21.777790278212816</v>
      </c>
      <c r="J17">
        <f t="shared" si="1"/>
        <v>23.831170731707321</v>
      </c>
      <c r="K17">
        <f t="shared" si="2"/>
        <v>7.3181596388518972</v>
      </c>
      <c r="L17">
        <f t="shared" si="3"/>
        <v>0.4248813950029704</v>
      </c>
    </row>
    <row r="18" spans="1:12" x14ac:dyDescent="0.3">
      <c r="A18" t="s">
        <v>4</v>
      </c>
      <c r="B18">
        <v>4</v>
      </c>
      <c r="C18">
        <v>5.9836673491373631</v>
      </c>
      <c r="D18">
        <v>28.467000000000002</v>
      </c>
      <c r="I18">
        <f t="shared" si="0"/>
        <v>21.600185903851486</v>
      </c>
      <c r="J18">
        <f t="shared" si="1"/>
        <v>23.831170731707321</v>
      </c>
      <c r="K18">
        <f t="shared" si="2"/>
        <v>47.15313583106397</v>
      </c>
      <c r="L18">
        <f t="shared" si="3"/>
        <v>21.490913004759058</v>
      </c>
    </row>
    <row r="19" spans="1:12" x14ac:dyDescent="0.3">
      <c r="A19" t="s">
        <v>9</v>
      </c>
      <c r="B19">
        <v>2</v>
      </c>
      <c r="C19">
        <v>5.9978752184673656</v>
      </c>
      <c r="D19">
        <v>25.956</v>
      </c>
      <c r="I19">
        <f t="shared" si="0"/>
        <v>21.558038867705505</v>
      </c>
      <c r="J19">
        <f t="shared" si="1"/>
        <v>23.831170731707321</v>
      </c>
      <c r="K19">
        <f t="shared" si="2"/>
        <v>19.342062121173068</v>
      </c>
      <c r="L19">
        <f t="shared" si="3"/>
        <v>4.5148994193932008</v>
      </c>
    </row>
    <row r="20" spans="1:12" x14ac:dyDescent="0.3">
      <c r="A20" t="s">
        <v>3</v>
      </c>
      <c r="B20">
        <v>6</v>
      </c>
      <c r="C20">
        <v>6</v>
      </c>
      <c r="D20">
        <v>27.8</v>
      </c>
      <c r="I20">
        <f t="shared" si="0"/>
        <v>21.551724137931032</v>
      </c>
      <c r="J20">
        <f t="shared" si="1"/>
        <v>23.831170731707321</v>
      </c>
      <c r="K20">
        <f t="shared" si="2"/>
        <v>39.040951248513714</v>
      </c>
      <c r="L20">
        <f t="shared" si="3"/>
        <v>15.751605760856609</v>
      </c>
    </row>
    <row r="21" spans="1:12" x14ac:dyDescent="0.3">
      <c r="A21" t="s">
        <v>6</v>
      </c>
      <c r="B21">
        <v>3</v>
      </c>
      <c r="C21">
        <v>6.4749366725305624</v>
      </c>
      <c r="D21">
        <v>30</v>
      </c>
      <c r="I21">
        <f t="shared" si="0"/>
        <v>20.080120301338027</v>
      </c>
      <c r="J21">
        <f t="shared" si="1"/>
        <v>23.831170731707321</v>
      </c>
      <c r="K21">
        <f t="shared" si="2"/>
        <v>98.404013235925945</v>
      </c>
      <c r="L21">
        <f t="shared" si="3"/>
        <v>38.054454541344391</v>
      </c>
    </row>
    <row r="22" spans="1:12" x14ac:dyDescent="0.3">
      <c r="A22" t="s">
        <v>8</v>
      </c>
      <c r="B22">
        <v>3</v>
      </c>
      <c r="C22">
        <v>6.5254127759150293</v>
      </c>
      <c r="D22">
        <v>27.844000000000001</v>
      </c>
      <c r="I22">
        <f t="shared" si="0"/>
        <v>19.918598463672687</v>
      </c>
      <c r="J22">
        <f t="shared" si="1"/>
        <v>23.831170731707321</v>
      </c>
      <c r="K22">
        <f t="shared" si="2"/>
        <v>62.811989512019352</v>
      </c>
      <c r="L22">
        <f t="shared" si="3"/>
        <v>16.102798736466369</v>
      </c>
    </row>
    <row r="23" spans="1:12" x14ac:dyDescent="0.3">
      <c r="A23" t="s">
        <v>5</v>
      </c>
      <c r="B23">
        <v>4</v>
      </c>
      <c r="C23">
        <v>6.6888827308845578</v>
      </c>
      <c r="D23">
        <v>30.2</v>
      </c>
      <c r="I23">
        <f t="shared" si="0"/>
        <v>19.391816572590137</v>
      </c>
      <c r="J23">
        <f t="shared" si="1"/>
        <v>23.831170731707321</v>
      </c>
      <c r="K23">
        <f t="shared" si="2"/>
        <v>116.81682900053718</v>
      </c>
      <c r="L23">
        <f t="shared" si="3"/>
        <v>40.561986248661455</v>
      </c>
    </row>
    <row r="24" spans="1:12" x14ac:dyDescent="0.3">
      <c r="A24" t="s">
        <v>7</v>
      </c>
      <c r="B24">
        <v>4</v>
      </c>
      <c r="C24">
        <v>6.9232688628073564</v>
      </c>
      <c r="D24">
        <v>30.288999999999998</v>
      </c>
      <c r="I24">
        <f t="shared" si="0"/>
        <v>18.631410599641193</v>
      </c>
      <c r="J24">
        <f t="shared" si="1"/>
        <v>23.831170731707321</v>
      </c>
      <c r="K24">
        <f t="shared" si="2"/>
        <v>135.89939062735797</v>
      </c>
      <c r="L24">
        <f t="shared" si="3"/>
        <v>41.703558858417537</v>
      </c>
    </row>
    <row r="25" spans="1:12" x14ac:dyDescent="0.3">
      <c r="A25" t="s">
        <v>4</v>
      </c>
      <c r="B25">
        <v>5</v>
      </c>
      <c r="C25">
        <v>6.9836673491373631</v>
      </c>
      <c r="D25">
        <v>30.312999999999999</v>
      </c>
      <c r="I25">
        <f t="shared" si="0"/>
        <v>18.435343247643097</v>
      </c>
      <c r="J25">
        <f t="shared" si="1"/>
        <v>23.831170731707321</v>
      </c>
      <c r="K25">
        <f t="shared" si="2"/>
        <v>141.0787299268095</v>
      </c>
      <c r="L25">
        <f t="shared" si="3"/>
        <v>42.014110663295597</v>
      </c>
    </row>
    <row r="26" spans="1:12" x14ac:dyDescent="0.3">
      <c r="A26" t="s">
        <v>9</v>
      </c>
      <c r="B26">
        <v>3</v>
      </c>
      <c r="C26">
        <v>6.9978752184673656</v>
      </c>
      <c r="D26">
        <v>28.22</v>
      </c>
      <c r="I26">
        <f t="shared" si="0"/>
        <v>18.389245757554228</v>
      </c>
      <c r="J26">
        <f t="shared" si="1"/>
        <v>23.831170731707321</v>
      </c>
      <c r="K26">
        <f t="shared" si="2"/>
        <v>96.643728975365519</v>
      </c>
      <c r="L26">
        <f t="shared" si="3"/>
        <v>19.261822346222445</v>
      </c>
    </row>
    <row r="27" spans="1:12" x14ac:dyDescent="0.3">
      <c r="A27" t="s">
        <v>3</v>
      </c>
      <c r="B27">
        <v>7</v>
      </c>
      <c r="C27">
        <v>7</v>
      </c>
      <c r="D27">
        <v>31.27</v>
      </c>
      <c r="I27">
        <f t="shared" si="0"/>
        <v>18.382352941176471</v>
      </c>
      <c r="J27">
        <f t="shared" si="1"/>
        <v>23.831170731707321</v>
      </c>
      <c r="K27">
        <f t="shared" si="2"/>
        <v>166.09144671280274</v>
      </c>
      <c r="L27">
        <f t="shared" si="3"/>
        <v>55.336180882807795</v>
      </c>
    </row>
    <row r="28" spans="1:12" x14ac:dyDescent="0.3">
      <c r="A28" t="s">
        <v>6</v>
      </c>
      <c r="B28">
        <v>4</v>
      </c>
      <c r="C28">
        <v>7.4749366725305624</v>
      </c>
      <c r="D28">
        <v>32.25</v>
      </c>
      <c r="I28">
        <f t="shared" si="0"/>
        <v>16.857636773895624</v>
      </c>
      <c r="J28">
        <f t="shared" si="1"/>
        <v>23.831170731707321</v>
      </c>
      <c r="K28">
        <f t="shared" si="2"/>
        <v>236.92484568433031</v>
      </c>
      <c r="L28">
        <f t="shared" si="3"/>
        <v>70.876686248661457</v>
      </c>
    </row>
    <row r="29" spans="1:12" x14ac:dyDescent="0.3">
      <c r="A29" t="s">
        <v>8</v>
      </c>
      <c r="B29">
        <v>4</v>
      </c>
      <c r="C29">
        <v>7.5254127759150293</v>
      </c>
      <c r="D29">
        <v>32.225000000000001</v>
      </c>
      <c r="I29">
        <f t="shared" si="0"/>
        <v>16.698489427454088</v>
      </c>
      <c r="J29">
        <f t="shared" si="1"/>
        <v>23.831170731707321</v>
      </c>
      <c r="K29">
        <f t="shared" si="2"/>
        <v>241.07253055938003</v>
      </c>
      <c r="L29">
        <f t="shared" si="3"/>
        <v>70.456369785246835</v>
      </c>
    </row>
    <row r="30" spans="1:12" x14ac:dyDescent="0.3">
      <c r="A30" t="s">
        <v>5</v>
      </c>
      <c r="B30">
        <v>5</v>
      </c>
      <c r="C30">
        <v>7.6888827308845578</v>
      </c>
      <c r="D30">
        <v>26.4</v>
      </c>
      <c r="I30">
        <f t="shared" si="0"/>
        <v>16.188415207562212</v>
      </c>
      <c r="J30">
        <f t="shared" si="1"/>
        <v>23.831170731707321</v>
      </c>
      <c r="K30">
        <f t="shared" si="2"/>
        <v>104.27646397314668</v>
      </c>
      <c r="L30">
        <f t="shared" si="3"/>
        <v>6.598883809637095</v>
      </c>
    </row>
    <row r="31" spans="1:12" x14ac:dyDescent="0.3">
      <c r="A31" t="s">
        <v>7</v>
      </c>
      <c r="B31">
        <v>5</v>
      </c>
      <c r="C31">
        <v>7.9232688628073564</v>
      </c>
      <c r="D31">
        <v>32.32</v>
      </c>
      <c r="I31">
        <f t="shared" si="0"/>
        <v>15.473346286269251</v>
      </c>
      <c r="J31">
        <f t="shared" si="1"/>
        <v>23.831170731707321</v>
      </c>
      <c r="K31">
        <f t="shared" si="2"/>
        <v>283.80974135035802</v>
      </c>
      <c r="L31">
        <f t="shared" si="3"/>
        <v>72.060222346222432</v>
      </c>
    </row>
    <row r="32" spans="1:12" x14ac:dyDescent="0.3">
      <c r="A32" t="s">
        <v>4</v>
      </c>
      <c r="B32">
        <v>6</v>
      </c>
      <c r="C32">
        <v>7.9836673491373631</v>
      </c>
      <c r="D32">
        <v>31.167000000000002</v>
      </c>
      <c r="I32">
        <f t="shared" si="0"/>
        <v>15.292538100399355</v>
      </c>
      <c r="J32">
        <f t="shared" si="1"/>
        <v>23.831170731707321</v>
      </c>
      <c r="K32">
        <f t="shared" si="2"/>
        <v>251.99854060187258</v>
      </c>
      <c r="L32">
        <f t="shared" si="3"/>
        <v>53.814391053539531</v>
      </c>
    </row>
    <row r="33" spans="1:13" x14ac:dyDescent="0.3">
      <c r="A33" t="s">
        <v>9</v>
      </c>
      <c r="B33">
        <v>4</v>
      </c>
      <c r="C33">
        <v>7.9978752184673656</v>
      </c>
      <c r="D33">
        <v>27.812999999999999</v>
      </c>
      <c r="I33">
        <f t="shared" si="0"/>
        <v>15.250223373019544</v>
      </c>
      <c r="J33">
        <f t="shared" si="1"/>
        <v>23.831170731707321</v>
      </c>
      <c r="K33">
        <f t="shared" si="2"/>
        <v>157.82335657940641</v>
      </c>
      <c r="L33">
        <f t="shared" si="3"/>
        <v>15.854964321832204</v>
      </c>
    </row>
    <row r="34" spans="1:13" x14ac:dyDescent="0.3">
      <c r="A34" t="s">
        <v>3</v>
      </c>
      <c r="B34">
        <v>8</v>
      </c>
      <c r="C34">
        <v>8</v>
      </c>
      <c r="D34">
        <v>30.456</v>
      </c>
      <c r="I34">
        <f t="shared" si="0"/>
        <v>15.243902439024389</v>
      </c>
      <c r="J34">
        <f t="shared" si="1"/>
        <v>23.831170731707321</v>
      </c>
      <c r="K34">
        <f t="shared" si="2"/>
        <v>231.40791220464013</v>
      </c>
      <c r="L34">
        <f t="shared" si="3"/>
        <v>43.888362834027312</v>
      </c>
    </row>
    <row r="35" spans="1:13" x14ac:dyDescent="0.3">
      <c r="A35" t="s">
        <v>6</v>
      </c>
      <c r="B35">
        <v>5</v>
      </c>
      <c r="C35">
        <v>8.4749366725305624</v>
      </c>
      <c r="D35">
        <v>22.65</v>
      </c>
      <c r="I35">
        <f t="shared" si="0"/>
        <v>13.881159173682704</v>
      </c>
      <c r="J35">
        <f t="shared" si="1"/>
        <v>23.831170731707321</v>
      </c>
      <c r="K35">
        <f t="shared" si="2"/>
        <v>76.892569437288969</v>
      </c>
      <c r="L35">
        <f t="shared" si="3"/>
        <v>1.3951642974420106</v>
      </c>
    </row>
    <row r="36" spans="1:13" x14ac:dyDescent="0.3">
      <c r="A36" t="s">
        <v>8</v>
      </c>
      <c r="B36">
        <v>5</v>
      </c>
      <c r="C36">
        <v>8.5254127759150293</v>
      </c>
      <c r="D36">
        <v>30.211000000000002</v>
      </c>
      <c r="I36">
        <f t="shared" si="0"/>
        <v>13.742497456213968</v>
      </c>
      <c r="J36">
        <f t="shared" si="1"/>
        <v>23.831170731707321</v>
      </c>
      <c r="K36">
        <f t="shared" si="2"/>
        <v>271.21157603468708</v>
      </c>
      <c r="L36">
        <f t="shared" si="3"/>
        <v>40.702221492563929</v>
      </c>
    </row>
    <row r="37" spans="1:13" x14ac:dyDescent="0.3">
      <c r="A37" t="s">
        <v>5</v>
      </c>
      <c r="B37">
        <v>6</v>
      </c>
      <c r="C37">
        <v>8.6888827308845578</v>
      </c>
      <c r="D37">
        <v>19.5</v>
      </c>
      <c r="I37">
        <f t="shared" si="0"/>
        <v>13.301941810845804</v>
      </c>
      <c r="J37">
        <f t="shared" si="1"/>
        <v>23.831170731707321</v>
      </c>
      <c r="K37">
        <f t="shared" si="2"/>
        <v>38.41592531614139</v>
      </c>
      <c r="L37">
        <f t="shared" si="3"/>
        <v>18.75903990719813</v>
      </c>
    </row>
    <row r="38" spans="1:13" x14ac:dyDescent="0.3">
      <c r="A38" t="s">
        <v>7</v>
      </c>
      <c r="B38">
        <v>6</v>
      </c>
      <c r="C38">
        <v>8.9232688628073564</v>
      </c>
      <c r="D38">
        <v>27.21</v>
      </c>
      <c r="I38">
        <f t="shared" si="0"/>
        <v>12.693299583831928</v>
      </c>
      <c r="J38">
        <f t="shared" si="1"/>
        <v>23.831170731707321</v>
      </c>
      <c r="K38">
        <f t="shared" si="2"/>
        <v>210.7345909727743</v>
      </c>
      <c r="L38">
        <f t="shared" si="3"/>
        <v>11.416487224271249</v>
      </c>
    </row>
    <row r="39" spans="1:13" x14ac:dyDescent="0.3">
      <c r="A39" t="s">
        <v>4</v>
      </c>
      <c r="B39">
        <v>7</v>
      </c>
      <c r="C39">
        <v>8.9836673491373631</v>
      </c>
      <c r="D39">
        <v>26.12</v>
      </c>
      <c r="I39">
        <f t="shared" si="0"/>
        <v>12.540898315670686</v>
      </c>
      <c r="J39">
        <f t="shared" si="1"/>
        <v>23.831170731707321</v>
      </c>
      <c r="K39">
        <f t="shared" si="2"/>
        <v>184.39200255335524</v>
      </c>
      <c r="L39">
        <f t="shared" si="3"/>
        <v>5.2387394193932062</v>
      </c>
    </row>
    <row r="40" spans="1:13" x14ac:dyDescent="0.3">
      <c r="A40" t="s">
        <v>9</v>
      </c>
      <c r="B40">
        <v>5</v>
      </c>
      <c r="C40">
        <v>8.9978752184673656</v>
      </c>
      <c r="D40">
        <v>22.463000000000001</v>
      </c>
      <c r="I40">
        <f t="shared" si="0"/>
        <v>12.505313082505625</v>
      </c>
      <c r="J40">
        <f t="shared" si="1"/>
        <v>23.831170731707321</v>
      </c>
      <c r="K40">
        <f t="shared" si="2"/>
        <v>99.155528746838655</v>
      </c>
      <c r="L40">
        <f t="shared" si="3"/>
        <v>1.8718911511005427</v>
      </c>
    </row>
    <row r="41" spans="1:13" x14ac:dyDescent="0.3">
      <c r="A41" t="s">
        <v>3</v>
      </c>
      <c r="B41">
        <v>9</v>
      </c>
      <c r="C41">
        <v>9</v>
      </c>
      <c r="D41">
        <v>24.63</v>
      </c>
      <c r="I41">
        <f t="shared" si="0"/>
        <v>12.5</v>
      </c>
      <c r="J41">
        <f t="shared" si="1"/>
        <v>23.831170731707321</v>
      </c>
      <c r="K41">
        <f t="shared" si="2"/>
        <v>147.13689999999997</v>
      </c>
      <c r="L41">
        <f t="shared" si="3"/>
        <v>0.63812819988101577</v>
      </c>
    </row>
    <row r="42" spans="1:13" x14ac:dyDescent="0.3">
      <c r="A42" t="s">
        <v>8</v>
      </c>
      <c r="B42">
        <v>6</v>
      </c>
      <c r="C42">
        <v>9.5254127759150293</v>
      </c>
      <c r="D42">
        <v>21.225000000000001</v>
      </c>
      <c r="I42">
        <f t="shared" si="0"/>
        <v>11.255139612272758</v>
      </c>
      <c r="J42">
        <f t="shared" si="1"/>
        <v>23.831170731707321</v>
      </c>
      <c r="K42">
        <f t="shared" si="2"/>
        <v>99.398116150772807</v>
      </c>
      <c r="L42">
        <f t="shared" si="3"/>
        <v>6.7921258828078637</v>
      </c>
    </row>
    <row r="43" spans="1:13" x14ac:dyDescent="0.3">
      <c r="M43" s="3"/>
    </row>
    <row r="45" spans="1:13" x14ac:dyDescent="0.3">
      <c r="M45" s="3"/>
    </row>
  </sheetData>
  <phoneticPr fontId="4" type="noConversion"/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2" shapeId="3073" r:id="rId3">
          <objectPr defaultSize="0" autoPict="0" r:id="rId4">
            <anchor moveWithCells="1" sizeWithCells="1">
              <from>
                <xdr:col>4</xdr:col>
                <xdr:colOff>133350</xdr:colOff>
                <xdr:row>4</xdr:row>
                <xdr:rowOff>69850</xdr:rowOff>
              </from>
              <to>
                <xdr:col>8</xdr:col>
                <xdr:colOff>495300</xdr:colOff>
                <xdr:row>10</xdr:row>
                <xdr:rowOff>133350</xdr:rowOff>
              </to>
            </anchor>
          </objectPr>
        </oleObject>
      </mc:Choice>
      <mc:Fallback>
        <oleObject progId="Equation.2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3"/>
  <sheetViews>
    <sheetView workbookViewId="0">
      <selection activeCell="E2" sqref="E2:E3"/>
    </sheetView>
  </sheetViews>
  <sheetFormatPr baseColWidth="10" defaultColWidth="9.33203125" defaultRowHeight="12" x14ac:dyDescent="0.3"/>
  <cols>
    <col min="1" max="2" width="12.109375" bestFit="1" customWidth="1"/>
    <col min="3" max="4" width="9.33203125" customWidth="1"/>
    <col min="5" max="5" width="14.109375" customWidth="1"/>
    <col min="6" max="6" width="11" customWidth="1"/>
    <col min="7" max="7" width="14.77734375" bestFit="1" customWidth="1"/>
    <col min="8" max="8" width="12.109375" bestFit="1" customWidth="1"/>
  </cols>
  <sheetData>
    <row r="1" spans="1:10" x14ac:dyDescent="0.3">
      <c r="A1" s="1" t="s">
        <v>27</v>
      </c>
      <c r="B1" s="1" t="s">
        <v>28</v>
      </c>
      <c r="G1" s="1" t="s">
        <v>29</v>
      </c>
      <c r="H1" t="s">
        <v>30</v>
      </c>
      <c r="I1" t="s">
        <v>32</v>
      </c>
      <c r="J1" t="s">
        <v>31</v>
      </c>
    </row>
    <row r="2" spans="1:10" x14ac:dyDescent="0.3">
      <c r="A2">
        <v>4.1493779999999996E-3</v>
      </c>
      <c r="B2">
        <v>6.6666666999999999E-2</v>
      </c>
      <c r="D2" s="2" t="s">
        <v>25</v>
      </c>
      <c r="E2" s="2"/>
      <c r="G2" s="4"/>
    </row>
    <row r="3" spans="1:10" x14ac:dyDescent="0.3">
      <c r="A3">
        <v>7.0921990000000004E-3</v>
      </c>
      <c r="B3">
        <v>0</v>
      </c>
      <c r="D3" s="2" t="s">
        <v>26</v>
      </c>
      <c r="E3" s="2"/>
    </row>
    <row r="4" spans="1:10" x14ac:dyDescent="0.3">
      <c r="A4">
        <v>9.2879260000000002E-3</v>
      </c>
      <c r="B4">
        <v>0.14285714299999999</v>
      </c>
    </row>
    <row r="5" spans="1:10" x14ac:dyDescent="0.3">
      <c r="A5">
        <v>9.2879260000000002E-3</v>
      </c>
      <c r="B5">
        <v>0.21428571399999999</v>
      </c>
    </row>
    <row r="6" spans="1:10" x14ac:dyDescent="0.3">
      <c r="A6">
        <v>1.5384615000000001E-2</v>
      </c>
      <c r="B6">
        <v>0.26666666700000002</v>
      </c>
    </row>
    <row r="7" spans="1:10" x14ac:dyDescent="0.3">
      <c r="A7">
        <v>2.4390243999999998E-2</v>
      </c>
      <c r="B7">
        <v>0.16666666699999999</v>
      </c>
    </row>
    <row r="8" spans="1:10" x14ac:dyDescent="0.3">
      <c r="A8">
        <v>2.7027026999999999E-2</v>
      </c>
      <c r="B8">
        <v>0.125</v>
      </c>
    </row>
    <row r="9" spans="1:10" x14ac:dyDescent="0.3">
      <c r="A9">
        <v>3.0303030000000002E-2</v>
      </c>
      <c r="B9">
        <v>0.25</v>
      </c>
    </row>
    <row r="10" spans="1:10" x14ac:dyDescent="0.3">
      <c r="A10">
        <v>3.2258065000000002E-2</v>
      </c>
      <c r="B10">
        <v>0.21428571399999999</v>
      </c>
    </row>
    <row r="11" spans="1:10" x14ac:dyDescent="0.3">
      <c r="A11">
        <v>3.6144577999999997E-2</v>
      </c>
      <c r="B11">
        <v>0.30769230800000003</v>
      </c>
      <c r="D11" s="3" t="s">
        <v>33</v>
      </c>
      <c r="E11">
        <f>SUM(H2:H453)</f>
        <v>0</v>
      </c>
    </row>
    <row r="12" spans="1:10" x14ac:dyDescent="0.3">
      <c r="A12">
        <v>4.1095890000000003E-2</v>
      </c>
      <c r="B12">
        <v>0.2</v>
      </c>
      <c r="D12" t="s">
        <v>31</v>
      </c>
      <c r="E12">
        <f>SUM(J2:J453)</f>
        <v>0</v>
      </c>
    </row>
    <row r="13" spans="1:10" x14ac:dyDescent="0.3">
      <c r="A13">
        <v>4.1095890000000003E-2</v>
      </c>
      <c r="B13">
        <v>0.4</v>
      </c>
      <c r="D13" t="s">
        <v>34</v>
      </c>
      <c r="E13" t="e">
        <f>1-(E11/E12)</f>
        <v>#DIV/0!</v>
      </c>
    </row>
    <row r="14" spans="1:10" x14ac:dyDescent="0.3">
      <c r="A14">
        <v>4.2553190999999997E-2</v>
      </c>
      <c r="B14">
        <v>0.30769230800000003</v>
      </c>
    </row>
    <row r="15" spans="1:10" x14ac:dyDescent="0.3">
      <c r="A15">
        <v>4.4368601000000001E-2</v>
      </c>
      <c r="B15">
        <v>0.23076923099999999</v>
      </c>
    </row>
    <row r="16" spans="1:10" x14ac:dyDescent="0.3">
      <c r="A16">
        <v>4.4585987000000001E-2</v>
      </c>
      <c r="B16">
        <v>0.4</v>
      </c>
    </row>
    <row r="17" spans="1:2" x14ac:dyDescent="0.3">
      <c r="A17">
        <v>4.7619047999999997E-2</v>
      </c>
      <c r="B17">
        <v>0.25</v>
      </c>
    </row>
    <row r="18" spans="1:2" x14ac:dyDescent="0.3">
      <c r="A18">
        <v>4.7619047999999997E-2</v>
      </c>
      <c r="B18">
        <v>0.44444444399999999</v>
      </c>
    </row>
    <row r="19" spans="1:2" x14ac:dyDescent="0.3">
      <c r="A19">
        <v>5.0131926E-2</v>
      </c>
      <c r="B19">
        <v>0.30769230800000003</v>
      </c>
    </row>
    <row r="20" spans="1:2" x14ac:dyDescent="0.3">
      <c r="A20">
        <v>5.6047197999999999E-2</v>
      </c>
      <c r="B20">
        <v>0.25</v>
      </c>
    </row>
    <row r="21" spans="1:2" x14ac:dyDescent="0.3">
      <c r="A21">
        <v>5.8823528999999999E-2</v>
      </c>
      <c r="B21">
        <v>0.25</v>
      </c>
    </row>
    <row r="22" spans="1:2" x14ac:dyDescent="0.3">
      <c r="A22">
        <v>5.8823528999999999E-2</v>
      </c>
      <c r="B22">
        <v>0.125</v>
      </c>
    </row>
    <row r="23" spans="1:2" x14ac:dyDescent="0.3">
      <c r="A23">
        <v>6.6147860000000003E-2</v>
      </c>
      <c r="B23">
        <v>0.38461538499999998</v>
      </c>
    </row>
    <row r="24" spans="1:2" x14ac:dyDescent="0.3">
      <c r="A24">
        <v>6.6666666999999999E-2</v>
      </c>
      <c r="B24">
        <v>0.33333333300000001</v>
      </c>
    </row>
    <row r="25" spans="1:2" x14ac:dyDescent="0.3">
      <c r="A25">
        <v>6.8322981000000005E-2</v>
      </c>
      <c r="B25">
        <v>0.46666666699999998</v>
      </c>
    </row>
    <row r="26" spans="1:2" x14ac:dyDescent="0.3">
      <c r="A26">
        <v>6.9767441999999999E-2</v>
      </c>
      <c r="B26">
        <v>0.36363636399999999</v>
      </c>
    </row>
    <row r="27" spans="1:2" x14ac:dyDescent="0.3">
      <c r="A27">
        <v>6.9767441999999999E-2</v>
      </c>
      <c r="B27">
        <v>0.41176470599999998</v>
      </c>
    </row>
    <row r="28" spans="1:2" x14ac:dyDescent="0.3">
      <c r="A28">
        <v>6.9767441999999999E-2</v>
      </c>
      <c r="B28">
        <v>0.25</v>
      </c>
    </row>
    <row r="29" spans="1:2" x14ac:dyDescent="0.3">
      <c r="A29">
        <v>6.9767441999999999E-2</v>
      </c>
      <c r="B29">
        <v>0.28571428599999998</v>
      </c>
    </row>
    <row r="30" spans="1:2" x14ac:dyDescent="0.3">
      <c r="A30">
        <v>7.2463767999999998E-2</v>
      </c>
      <c r="B30">
        <v>0.30769230800000003</v>
      </c>
    </row>
    <row r="31" spans="1:2" x14ac:dyDescent="0.3">
      <c r="A31">
        <v>7.7809797999999999E-2</v>
      </c>
      <c r="B31">
        <v>0.30769230800000003</v>
      </c>
    </row>
    <row r="32" spans="1:2" x14ac:dyDescent="0.3">
      <c r="A32">
        <v>7.8947368000000004E-2</v>
      </c>
      <c r="B32">
        <v>0.33333333300000001</v>
      </c>
    </row>
    <row r="33" spans="1:2" x14ac:dyDescent="0.3">
      <c r="A33">
        <v>8.2568806999999994E-2</v>
      </c>
      <c r="B33">
        <v>0.75</v>
      </c>
    </row>
    <row r="34" spans="1:2" x14ac:dyDescent="0.3">
      <c r="A34">
        <v>8.4507042000000004E-2</v>
      </c>
      <c r="B34">
        <v>0.46666666699999998</v>
      </c>
    </row>
    <row r="35" spans="1:2" x14ac:dyDescent="0.3">
      <c r="A35">
        <v>8.4745763000000002E-2</v>
      </c>
      <c r="B35">
        <v>0.30769230800000003</v>
      </c>
    </row>
    <row r="36" spans="1:2" x14ac:dyDescent="0.3">
      <c r="A36">
        <v>8.4967319999999999E-2</v>
      </c>
      <c r="B36">
        <v>0.28571428599999998</v>
      </c>
    </row>
    <row r="37" spans="1:2" x14ac:dyDescent="0.3">
      <c r="A37">
        <v>8.7452471000000004E-2</v>
      </c>
      <c r="B37">
        <v>0.44444444399999999</v>
      </c>
    </row>
    <row r="38" spans="1:2" x14ac:dyDescent="0.3">
      <c r="A38">
        <v>9.0909090999999997E-2</v>
      </c>
      <c r="B38">
        <v>0.33333333300000001</v>
      </c>
    </row>
    <row r="39" spans="1:2" x14ac:dyDescent="0.3">
      <c r="A39">
        <v>9.3484418999999999E-2</v>
      </c>
      <c r="B39">
        <v>0.41666666699999999</v>
      </c>
    </row>
    <row r="40" spans="1:2" x14ac:dyDescent="0.3">
      <c r="A40">
        <v>9.6774193999999994E-2</v>
      </c>
      <c r="B40">
        <v>0.41666666699999999</v>
      </c>
    </row>
    <row r="41" spans="1:2" x14ac:dyDescent="0.3">
      <c r="A41">
        <v>9.7222221999999997E-2</v>
      </c>
      <c r="B41">
        <v>0.5</v>
      </c>
    </row>
    <row r="42" spans="1:2" x14ac:dyDescent="0.3">
      <c r="A42">
        <v>9.8591549000000001E-2</v>
      </c>
      <c r="B42">
        <v>0.35714285699999998</v>
      </c>
    </row>
    <row r="43" spans="1:2" x14ac:dyDescent="0.3">
      <c r="A43">
        <v>0.107806691</v>
      </c>
      <c r="B43">
        <v>0.5</v>
      </c>
    </row>
    <row r="44" spans="1:2" x14ac:dyDescent="0.3">
      <c r="A44">
        <v>0.10828025500000001</v>
      </c>
      <c r="B44">
        <v>0.6</v>
      </c>
    </row>
    <row r="45" spans="1:2" x14ac:dyDescent="0.3">
      <c r="A45">
        <v>0.111111111</v>
      </c>
      <c r="B45">
        <v>0.28571428599999998</v>
      </c>
    </row>
    <row r="46" spans="1:2" x14ac:dyDescent="0.3">
      <c r="A46">
        <v>0.112903226</v>
      </c>
      <c r="B46">
        <v>0.428571429</v>
      </c>
    </row>
    <row r="47" spans="1:2" x14ac:dyDescent="0.3">
      <c r="A47">
        <v>0.115044248</v>
      </c>
      <c r="B47">
        <v>0.4</v>
      </c>
    </row>
    <row r="48" spans="1:2" x14ac:dyDescent="0.3">
      <c r="A48">
        <v>0.117647059</v>
      </c>
      <c r="B48">
        <v>0.5</v>
      </c>
    </row>
    <row r="49" spans="1:2" x14ac:dyDescent="0.3">
      <c r="A49">
        <v>0.125</v>
      </c>
      <c r="B49">
        <v>0.41666666699999999</v>
      </c>
    </row>
    <row r="50" spans="1:2" x14ac:dyDescent="0.3">
      <c r="A50">
        <v>0.130434783</v>
      </c>
      <c r="B50">
        <v>0.6</v>
      </c>
    </row>
    <row r="51" spans="1:2" x14ac:dyDescent="0.3">
      <c r="A51">
        <v>0.130434783</v>
      </c>
      <c r="B51">
        <v>0.55555555599999995</v>
      </c>
    </row>
    <row r="52" spans="1:2" x14ac:dyDescent="0.3">
      <c r="A52">
        <v>0.133126935</v>
      </c>
      <c r="B52">
        <v>0.571428571</v>
      </c>
    </row>
    <row r="53" spans="1:2" x14ac:dyDescent="0.3">
      <c r="A53">
        <v>0.133126935</v>
      </c>
      <c r="B53">
        <v>0.571428571</v>
      </c>
    </row>
    <row r="54" spans="1:2" x14ac:dyDescent="0.3">
      <c r="A54">
        <v>0.13513513499999999</v>
      </c>
      <c r="B54">
        <v>0.375</v>
      </c>
    </row>
    <row r="55" spans="1:2" x14ac:dyDescent="0.3">
      <c r="A55">
        <v>0.138461538</v>
      </c>
      <c r="B55">
        <v>0.53333333299999997</v>
      </c>
    </row>
    <row r="56" spans="1:2" x14ac:dyDescent="0.3">
      <c r="A56">
        <v>0.14285714299999999</v>
      </c>
      <c r="B56">
        <v>0.55555555599999995</v>
      </c>
    </row>
    <row r="57" spans="1:2" x14ac:dyDescent="0.3">
      <c r="A57">
        <v>0.143968872</v>
      </c>
      <c r="B57">
        <v>0.53846153799999996</v>
      </c>
    </row>
    <row r="58" spans="1:2" x14ac:dyDescent="0.3">
      <c r="A58">
        <v>0.146341463</v>
      </c>
      <c r="B58">
        <v>0.5</v>
      </c>
    </row>
    <row r="59" spans="1:2" x14ac:dyDescent="0.3">
      <c r="A59">
        <v>0.14893617000000001</v>
      </c>
      <c r="B59">
        <v>0.61538461499999997</v>
      </c>
    </row>
    <row r="60" spans="1:2" x14ac:dyDescent="0.3">
      <c r="A60">
        <v>0.14893617000000001</v>
      </c>
      <c r="B60">
        <v>0.5</v>
      </c>
    </row>
    <row r="61" spans="1:2" x14ac:dyDescent="0.3">
      <c r="A61">
        <v>0.15151515199999999</v>
      </c>
      <c r="B61">
        <v>0.5</v>
      </c>
    </row>
    <row r="62" spans="1:2" x14ac:dyDescent="0.3">
      <c r="A62">
        <v>0.15492957700000001</v>
      </c>
      <c r="B62">
        <v>0.53333333299999997</v>
      </c>
    </row>
    <row r="63" spans="1:2" x14ac:dyDescent="0.3">
      <c r="A63">
        <v>0.15567282299999999</v>
      </c>
      <c r="B63">
        <v>0.53846153799999996</v>
      </c>
    </row>
    <row r="64" spans="1:2" x14ac:dyDescent="0.3">
      <c r="A64">
        <v>0.156626506</v>
      </c>
      <c r="B64">
        <v>0.46153846199999998</v>
      </c>
    </row>
    <row r="65" spans="1:18" x14ac:dyDescent="0.3">
      <c r="A65">
        <v>0.16666666699999999</v>
      </c>
      <c r="B65">
        <v>0.5625</v>
      </c>
    </row>
    <row r="66" spans="1:18" x14ac:dyDescent="0.3">
      <c r="A66">
        <v>0.16666666699999999</v>
      </c>
      <c r="B66">
        <v>0.5</v>
      </c>
    </row>
    <row r="67" spans="1:18" x14ac:dyDescent="0.3">
      <c r="A67">
        <v>0.16666666699999999</v>
      </c>
      <c r="B67">
        <v>0.6</v>
      </c>
    </row>
    <row r="68" spans="1:18" x14ac:dyDescent="0.3">
      <c r="A68">
        <v>0.17012448099999999</v>
      </c>
      <c r="B68">
        <v>0.66666666699999999</v>
      </c>
    </row>
    <row r="69" spans="1:18" x14ac:dyDescent="0.3">
      <c r="A69">
        <v>0.17404129800000001</v>
      </c>
      <c r="B69">
        <v>0.58333333300000001</v>
      </c>
      <c r="R69" t="s">
        <v>48</v>
      </c>
    </row>
    <row r="70" spans="1:18" x14ac:dyDescent="0.3">
      <c r="A70">
        <v>0.17647058800000001</v>
      </c>
      <c r="B70">
        <v>0.375</v>
      </c>
    </row>
    <row r="71" spans="1:18" x14ac:dyDescent="0.3">
      <c r="A71">
        <v>0.178082192</v>
      </c>
      <c r="B71">
        <v>0.4</v>
      </c>
    </row>
    <row r="72" spans="1:18" x14ac:dyDescent="0.3">
      <c r="A72">
        <v>0.178082192</v>
      </c>
      <c r="B72">
        <v>0.7</v>
      </c>
    </row>
    <row r="73" spans="1:18" x14ac:dyDescent="0.3">
      <c r="A73">
        <v>0.18088737199999999</v>
      </c>
      <c r="B73">
        <v>0.61538461499999997</v>
      </c>
    </row>
    <row r="74" spans="1:18" x14ac:dyDescent="0.3">
      <c r="A74">
        <v>0.186046512</v>
      </c>
      <c r="B74">
        <v>0.64285714299999996</v>
      </c>
    </row>
    <row r="75" spans="1:18" x14ac:dyDescent="0.3">
      <c r="A75">
        <v>0.186440678</v>
      </c>
      <c r="B75">
        <v>0.61538461499999997</v>
      </c>
    </row>
    <row r="76" spans="1:18" x14ac:dyDescent="0.3">
      <c r="A76">
        <v>0.18840579700000001</v>
      </c>
      <c r="B76">
        <v>0.53846153799999996</v>
      </c>
    </row>
    <row r="77" spans="1:18" x14ac:dyDescent="0.3">
      <c r="A77">
        <v>0.18840579700000001</v>
      </c>
      <c r="B77">
        <v>0.54545454500000001</v>
      </c>
    </row>
    <row r="78" spans="1:18" x14ac:dyDescent="0.3">
      <c r="A78">
        <v>0.19308357300000001</v>
      </c>
      <c r="B78">
        <v>0.53846153799999996</v>
      </c>
    </row>
    <row r="79" spans="1:18" x14ac:dyDescent="0.3">
      <c r="A79">
        <v>0.19354838699999999</v>
      </c>
      <c r="B79">
        <v>0.5</v>
      </c>
    </row>
    <row r="80" spans="1:18" x14ac:dyDescent="0.3">
      <c r="A80">
        <v>0.2</v>
      </c>
      <c r="B80">
        <v>0.75</v>
      </c>
    </row>
    <row r="81" spans="1:2" x14ac:dyDescent="0.3">
      <c r="A81">
        <v>0.202657807</v>
      </c>
      <c r="B81">
        <v>0.72727272700000001</v>
      </c>
    </row>
    <row r="82" spans="1:2" x14ac:dyDescent="0.3">
      <c r="A82">
        <v>0.202657807</v>
      </c>
      <c r="B82">
        <v>0.64705882400000003</v>
      </c>
    </row>
    <row r="83" spans="1:2" x14ac:dyDescent="0.3">
      <c r="A83">
        <v>0.20454545499999999</v>
      </c>
      <c r="B83">
        <v>0.58333333300000001</v>
      </c>
    </row>
    <row r="84" spans="1:2" x14ac:dyDescent="0.3">
      <c r="A84">
        <v>0.20588235299999999</v>
      </c>
      <c r="B84">
        <v>0.71428571399999996</v>
      </c>
    </row>
    <row r="85" spans="1:2" x14ac:dyDescent="0.3">
      <c r="A85">
        <v>0.206798867</v>
      </c>
      <c r="B85">
        <v>0.58333333300000001</v>
      </c>
    </row>
    <row r="86" spans="1:2" x14ac:dyDescent="0.3">
      <c r="A86">
        <v>0.21052631599999999</v>
      </c>
      <c r="B86">
        <v>0.66666666699999999</v>
      </c>
    </row>
    <row r="87" spans="1:2" x14ac:dyDescent="0.3">
      <c r="A87">
        <v>0.211267606</v>
      </c>
      <c r="B87">
        <v>0.5</v>
      </c>
    </row>
    <row r="88" spans="1:2" x14ac:dyDescent="0.3">
      <c r="A88">
        <v>0.21568627500000001</v>
      </c>
      <c r="B88">
        <v>0.75</v>
      </c>
    </row>
    <row r="89" spans="1:2" x14ac:dyDescent="0.3">
      <c r="A89">
        <v>0.21568627500000001</v>
      </c>
      <c r="B89">
        <v>0.571428571</v>
      </c>
    </row>
    <row r="90" spans="1:2" x14ac:dyDescent="0.3">
      <c r="A90">
        <v>0.22178988299999999</v>
      </c>
      <c r="B90">
        <v>0.69230769199999997</v>
      </c>
    </row>
    <row r="91" spans="1:2" x14ac:dyDescent="0.3">
      <c r="A91">
        <v>0.22580645199999999</v>
      </c>
      <c r="B91">
        <v>0.58333333300000001</v>
      </c>
    </row>
    <row r="92" spans="1:2" x14ac:dyDescent="0.3">
      <c r="A92">
        <v>0.23566878999999999</v>
      </c>
      <c r="B92">
        <v>0.8</v>
      </c>
    </row>
    <row r="93" spans="1:2" x14ac:dyDescent="0.3">
      <c r="A93">
        <v>0.23809523799999999</v>
      </c>
      <c r="B93">
        <v>0.66666666699999999</v>
      </c>
    </row>
    <row r="94" spans="1:2" x14ac:dyDescent="0.3">
      <c r="A94">
        <v>0.23809523799999999</v>
      </c>
      <c r="B94">
        <v>0.64285714299999996</v>
      </c>
    </row>
    <row r="95" spans="1:2" x14ac:dyDescent="0.3">
      <c r="A95">
        <v>0.239130435</v>
      </c>
      <c r="B95">
        <v>0.77777777800000003</v>
      </c>
    </row>
    <row r="96" spans="1:2" x14ac:dyDescent="0.3">
      <c r="A96">
        <v>0.23954372600000001</v>
      </c>
      <c r="B96">
        <v>0.77777777800000003</v>
      </c>
    </row>
    <row r="97" spans="1:2" x14ac:dyDescent="0.3">
      <c r="A97">
        <v>0.243243243</v>
      </c>
      <c r="B97">
        <v>0.5</v>
      </c>
    </row>
    <row r="98" spans="1:2" x14ac:dyDescent="0.3">
      <c r="A98">
        <v>0.25</v>
      </c>
      <c r="B98">
        <v>0.58333333300000001</v>
      </c>
    </row>
    <row r="99" spans="1:2" x14ac:dyDescent="0.3">
      <c r="A99">
        <v>0.25465838499999999</v>
      </c>
      <c r="B99">
        <v>0.8</v>
      </c>
    </row>
    <row r="100" spans="1:2" x14ac:dyDescent="0.3">
      <c r="A100">
        <v>0.25531914900000002</v>
      </c>
      <c r="B100">
        <v>0.76923076899999998</v>
      </c>
    </row>
    <row r="101" spans="1:2" x14ac:dyDescent="0.3">
      <c r="A101">
        <v>0.25650557600000001</v>
      </c>
      <c r="B101">
        <v>0.71428571399999996</v>
      </c>
    </row>
    <row r="102" spans="1:2" x14ac:dyDescent="0.3">
      <c r="A102">
        <v>0.256965944</v>
      </c>
      <c r="B102">
        <v>0.78571428600000004</v>
      </c>
    </row>
    <row r="103" spans="1:2" x14ac:dyDescent="0.3">
      <c r="A103">
        <v>0.256965944</v>
      </c>
      <c r="B103">
        <v>0.78571428600000004</v>
      </c>
    </row>
    <row r="104" spans="1:2" x14ac:dyDescent="0.3">
      <c r="A104">
        <v>0.26121371999999998</v>
      </c>
      <c r="B104">
        <v>0.69230769199999997</v>
      </c>
    </row>
    <row r="105" spans="1:2" x14ac:dyDescent="0.3">
      <c r="A105">
        <v>0.26153846200000003</v>
      </c>
      <c r="B105">
        <v>0.8</v>
      </c>
    </row>
    <row r="106" spans="1:2" x14ac:dyDescent="0.3">
      <c r="A106">
        <v>0.26605504600000002</v>
      </c>
      <c r="B106">
        <v>1</v>
      </c>
    </row>
    <row r="107" spans="1:2" x14ac:dyDescent="0.3">
      <c r="A107">
        <v>0.26829268299999998</v>
      </c>
      <c r="B107">
        <v>0.66666666699999999</v>
      </c>
    </row>
    <row r="108" spans="1:2" x14ac:dyDescent="0.3">
      <c r="A108">
        <v>0.27272727299999999</v>
      </c>
      <c r="B108">
        <v>0.75</v>
      </c>
    </row>
    <row r="109" spans="1:2" x14ac:dyDescent="0.3">
      <c r="A109">
        <v>0.27419354800000001</v>
      </c>
      <c r="B109">
        <v>0.64285714299999996</v>
      </c>
    </row>
    <row r="110" spans="1:2" x14ac:dyDescent="0.3">
      <c r="A110">
        <v>0.27710843400000001</v>
      </c>
      <c r="B110">
        <v>0.69230769199999997</v>
      </c>
    </row>
    <row r="111" spans="1:2" x14ac:dyDescent="0.3">
      <c r="A111">
        <v>0.28571428599999998</v>
      </c>
      <c r="B111">
        <v>0.75</v>
      </c>
    </row>
    <row r="112" spans="1:2" x14ac:dyDescent="0.3">
      <c r="A112">
        <v>0.28813559300000002</v>
      </c>
      <c r="B112">
        <v>0.84615384599999999</v>
      </c>
    </row>
    <row r="113" spans="1:2" x14ac:dyDescent="0.3">
      <c r="A113">
        <v>0.29078014200000002</v>
      </c>
      <c r="B113">
        <v>0.66666666699999999</v>
      </c>
    </row>
    <row r="114" spans="1:2" x14ac:dyDescent="0.3">
      <c r="A114">
        <v>0.292035398</v>
      </c>
      <c r="B114">
        <v>0.8</v>
      </c>
    </row>
    <row r="115" spans="1:2" x14ac:dyDescent="0.3">
      <c r="A115">
        <v>0.292035398</v>
      </c>
      <c r="B115">
        <v>0.75</v>
      </c>
    </row>
    <row r="116" spans="1:2" x14ac:dyDescent="0.3">
      <c r="A116">
        <v>0.29411764699999998</v>
      </c>
      <c r="B116">
        <v>0.85714285700000004</v>
      </c>
    </row>
    <row r="117" spans="1:2" x14ac:dyDescent="0.3">
      <c r="A117">
        <v>0.29411764699999998</v>
      </c>
      <c r="B117">
        <v>0.5</v>
      </c>
    </row>
    <row r="118" spans="1:2" x14ac:dyDescent="0.3">
      <c r="A118">
        <v>0.29577464799999997</v>
      </c>
      <c r="B118">
        <v>0.8</v>
      </c>
    </row>
    <row r="119" spans="1:2" x14ac:dyDescent="0.3">
      <c r="A119">
        <v>0.30232558100000001</v>
      </c>
      <c r="B119">
        <v>0.5</v>
      </c>
    </row>
    <row r="120" spans="1:2" x14ac:dyDescent="0.3">
      <c r="A120">
        <v>0.30232558100000001</v>
      </c>
      <c r="B120">
        <v>0.85714285700000004</v>
      </c>
    </row>
    <row r="121" spans="1:2" x14ac:dyDescent="0.3">
      <c r="A121">
        <v>0.30434782599999999</v>
      </c>
      <c r="B121">
        <v>0.69230769199999997</v>
      </c>
    </row>
    <row r="122" spans="1:2" x14ac:dyDescent="0.3">
      <c r="A122">
        <v>0.30434782599999999</v>
      </c>
      <c r="B122">
        <v>0.81818181800000001</v>
      </c>
    </row>
    <row r="123" spans="1:2" x14ac:dyDescent="0.3">
      <c r="A123">
        <v>0.30555555600000001</v>
      </c>
      <c r="B123">
        <v>0.8</v>
      </c>
    </row>
    <row r="124" spans="1:2" x14ac:dyDescent="0.3">
      <c r="A124">
        <v>0.308357349</v>
      </c>
      <c r="B124">
        <v>0.69230769199999997</v>
      </c>
    </row>
    <row r="125" spans="1:2" x14ac:dyDescent="0.3">
      <c r="A125">
        <v>0.31034482800000002</v>
      </c>
      <c r="B125">
        <v>0.2</v>
      </c>
    </row>
    <row r="126" spans="1:2" x14ac:dyDescent="0.3">
      <c r="A126">
        <v>0.31506849300000001</v>
      </c>
      <c r="B126">
        <v>0.8</v>
      </c>
    </row>
    <row r="127" spans="1:2" x14ac:dyDescent="0.3">
      <c r="A127">
        <v>0.31506849300000001</v>
      </c>
      <c r="B127">
        <v>0.9</v>
      </c>
    </row>
    <row r="128" spans="1:2" x14ac:dyDescent="0.3">
      <c r="A128">
        <v>0.31740614299999997</v>
      </c>
      <c r="B128">
        <v>0.84615384599999999</v>
      </c>
    </row>
    <row r="129" spans="1:2" x14ac:dyDescent="0.3">
      <c r="A129">
        <v>0.31818181800000001</v>
      </c>
      <c r="B129">
        <v>0.75</v>
      </c>
    </row>
    <row r="130" spans="1:2" x14ac:dyDescent="0.3">
      <c r="A130">
        <v>0.32011331399999998</v>
      </c>
      <c r="B130">
        <v>0.75</v>
      </c>
    </row>
    <row r="131" spans="1:2" x14ac:dyDescent="0.3">
      <c r="A131">
        <v>0.32394366200000002</v>
      </c>
      <c r="B131">
        <v>0.71428571399999996</v>
      </c>
    </row>
    <row r="132" spans="1:2" x14ac:dyDescent="0.3">
      <c r="A132">
        <v>0.33333333300000001</v>
      </c>
      <c r="B132">
        <v>0.77777777800000003</v>
      </c>
    </row>
    <row r="133" spans="1:2" x14ac:dyDescent="0.3">
      <c r="A133">
        <v>0.33333333300000001</v>
      </c>
      <c r="B133">
        <v>0.91666666699999999</v>
      </c>
    </row>
    <row r="134" spans="1:2" x14ac:dyDescent="0.3">
      <c r="A134">
        <v>0.33554817300000001</v>
      </c>
      <c r="B134">
        <v>0.909090909</v>
      </c>
    </row>
    <row r="135" spans="1:2" x14ac:dyDescent="0.3">
      <c r="A135">
        <v>0.33554817300000001</v>
      </c>
      <c r="B135">
        <v>0.82352941199999996</v>
      </c>
    </row>
    <row r="136" spans="1:2" x14ac:dyDescent="0.3">
      <c r="A136">
        <v>0.33609958499999998</v>
      </c>
      <c r="B136">
        <v>0.86666666699999995</v>
      </c>
    </row>
    <row r="137" spans="1:2" x14ac:dyDescent="0.3">
      <c r="A137">
        <v>0.34210526299999999</v>
      </c>
      <c r="B137">
        <v>0.83333333300000001</v>
      </c>
    </row>
    <row r="138" spans="1:2" x14ac:dyDescent="0.3">
      <c r="A138">
        <v>0.34640522899999998</v>
      </c>
      <c r="B138">
        <v>0.71428571399999996</v>
      </c>
    </row>
    <row r="139" spans="1:2" x14ac:dyDescent="0.3">
      <c r="A139">
        <v>0.34782608700000001</v>
      </c>
      <c r="B139">
        <v>0.88888888899999996</v>
      </c>
    </row>
    <row r="140" spans="1:2" x14ac:dyDescent="0.3">
      <c r="A140">
        <v>0.35135135099999998</v>
      </c>
      <c r="B140">
        <v>0.75</v>
      </c>
    </row>
    <row r="141" spans="1:2" x14ac:dyDescent="0.3">
      <c r="A141">
        <v>0.35483871</v>
      </c>
      <c r="B141">
        <v>0.78571428600000004</v>
      </c>
    </row>
    <row r="142" spans="1:2" x14ac:dyDescent="0.3">
      <c r="A142">
        <v>0.35483871</v>
      </c>
      <c r="B142">
        <v>0.75</v>
      </c>
    </row>
    <row r="143" spans="1:2" x14ac:dyDescent="0.3">
      <c r="A143">
        <v>0.36170212800000001</v>
      </c>
      <c r="B143">
        <v>0.84615384599999999</v>
      </c>
    </row>
    <row r="144" spans="1:2" x14ac:dyDescent="0.3">
      <c r="A144">
        <v>0.36305732499999999</v>
      </c>
      <c r="B144">
        <v>0.8</v>
      </c>
    </row>
    <row r="145" spans="1:2" x14ac:dyDescent="0.3">
      <c r="A145">
        <v>0.36507936499999999</v>
      </c>
      <c r="B145">
        <v>0.78571428600000004</v>
      </c>
    </row>
    <row r="146" spans="1:2" x14ac:dyDescent="0.3">
      <c r="A146">
        <v>0.366754617</v>
      </c>
      <c r="B146">
        <v>0.84615384599999999</v>
      </c>
    </row>
    <row r="147" spans="1:2" x14ac:dyDescent="0.3">
      <c r="A147">
        <v>0.37254902000000001</v>
      </c>
      <c r="B147">
        <v>0.83333333300000001</v>
      </c>
    </row>
    <row r="148" spans="1:2" x14ac:dyDescent="0.3">
      <c r="A148">
        <v>0.375</v>
      </c>
      <c r="B148">
        <v>0.75</v>
      </c>
    </row>
    <row r="149" spans="1:2" x14ac:dyDescent="0.3">
      <c r="A149">
        <v>0.375</v>
      </c>
      <c r="B149">
        <v>0.75</v>
      </c>
    </row>
    <row r="150" spans="1:2" x14ac:dyDescent="0.3">
      <c r="A150">
        <v>0.37743190700000001</v>
      </c>
      <c r="B150">
        <v>0.84615384599999999</v>
      </c>
    </row>
    <row r="151" spans="1:2" x14ac:dyDescent="0.3">
      <c r="A151">
        <v>0.378881988</v>
      </c>
      <c r="B151">
        <v>0.93333333299999999</v>
      </c>
    </row>
    <row r="152" spans="1:2" x14ac:dyDescent="0.3">
      <c r="A152">
        <v>0.38080495399999997</v>
      </c>
      <c r="B152">
        <v>0.85714285700000004</v>
      </c>
    </row>
    <row r="153" spans="1:2" x14ac:dyDescent="0.3">
      <c r="A153">
        <v>0.38080495399999997</v>
      </c>
      <c r="B153">
        <v>0.928571429</v>
      </c>
    </row>
    <row r="154" spans="1:2" x14ac:dyDescent="0.3">
      <c r="A154">
        <v>0.382352941</v>
      </c>
      <c r="B154">
        <v>0.928571429</v>
      </c>
    </row>
    <row r="155" spans="1:2" x14ac:dyDescent="0.3">
      <c r="A155">
        <v>0.38461538499999998</v>
      </c>
      <c r="B155">
        <v>0.93333333299999999</v>
      </c>
    </row>
    <row r="156" spans="1:2" x14ac:dyDescent="0.3">
      <c r="A156">
        <v>0.38983050800000002</v>
      </c>
      <c r="B156">
        <v>0.92307692299999999</v>
      </c>
    </row>
    <row r="157" spans="1:2" x14ac:dyDescent="0.3">
      <c r="A157">
        <v>0.39024390199999998</v>
      </c>
      <c r="B157">
        <v>0.83333333300000001</v>
      </c>
    </row>
    <row r="158" spans="1:2" x14ac:dyDescent="0.3">
      <c r="A158">
        <v>0.39163498099999999</v>
      </c>
      <c r="B158">
        <v>0.77777777800000003</v>
      </c>
    </row>
    <row r="159" spans="1:2" x14ac:dyDescent="0.3">
      <c r="A159">
        <v>0.393939394</v>
      </c>
      <c r="B159">
        <v>0.9375</v>
      </c>
    </row>
    <row r="160" spans="1:2" x14ac:dyDescent="0.3">
      <c r="A160">
        <v>0.397590361</v>
      </c>
      <c r="B160">
        <v>0.76923076899999998</v>
      </c>
    </row>
    <row r="161" spans="1:2" x14ac:dyDescent="0.3">
      <c r="A161">
        <v>0.40476190499999998</v>
      </c>
      <c r="B161">
        <v>0.875</v>
      </c>
    </row>
    <row r="162" spans="1:2" x14ac:dyDescent="0.3">
      <c r="A162">
        <v>0.40520446100000002</v>
      </c>
      <c r="B162">
        <v>0.928571429</v>
      </c>
    </row>
    <row r="163" spans="1:2" x14ac:dyDescent="0.3">
      <c r="A163">
        <v>0.41002949900000002</v>
      </c>
      <c r="B163">
        <v>0.83333333300000001</v>
      </c>
    </row>
    <row r="164" spans="1:2" x14ac:dyDescent="0.3">
      <c r="A164">
        <v>0.41176470599999998</v>
      </c>
      <c r="B164">
        <v>0.75</v>
      </c>
    </row>
    <row r="165" spans="1:2" x14ac:dyDescent="0.3">
      <c r="A165">
        <v>0.41860465099999999</v>
      </c>
      <c r="B165">
        <v>0.928571429</v>
      </c>
    </row>
    <row r="166" spans="1:2" x14ac:dyDescent="0.3">
      <c r="A166">
        <v>0.42028985499999999</v>
      </c>
      <c r="B166">
        <v>0.84615384599999999</v>
      </c>
    </row>
    <row r="167" spans="1:2" x14ac:dyDescent="0.3">
      <c r="A167">
        <v>0.42028985499999999</v>
      </c>
      <c r="B167">
        <v>0.909090909</v>
      </c>
    </row>
    <row r="168" spans="1:2" x14ac:dyDescent="0.3">
      <c r="A168">
        <v>0.42363112400000003</v>
      </c>
      <c r="B168">
        <v>0.76923076899999998</v>
      </c>
    </row>
    <row r="169" spans="1:2" x14ac:dyDescent="0.3">
      <c r="A169">
        <v>0.428571429</v>
      </c>
      <c r="B169">
        <v>1</v>
      </c>
    </row>
    <row r="170" spans="1:2" x14ac:dyDescent="0.3">
      <c r="A170">
        <v>0.43181818199999999</v>
      </c>
      <c r="B170">
        <v>0.83333333300000001</v>
      </c>
    </row>
    <row r="171" spans="1:2" x14ac:dyDescent="0.3">
      <c r="A171">
        <v>0.43262411299999998</v>
      </c>
      <c r="B171">
        <v>0.83333333300000001</v>
      </c>
    </row>
    <row r="172" spans="1:2" x14ac:dyDescent="0.3">
      <c r="A172">
        <v>0.43342776199999999</v>
      </c>
      <c r="B172">
        <v>0.83333333300000001</v>
      </c>
    </row>
    <row r="173" spans="1:2" x14ac:dyDescent="0.3">
      <c r="A173">
        <v>0.43548387100000002</v>
      </c>
      <c r="B173">
        <v>0.85714285700000004</v>
      </c>
    </row>
    <row r="174" spans="1:2" x14ac:dyDescent="0.3">
      <c r="A174">
        <v>0.43661971799999999</v>
      </c>
      <c r="B174">
        <v>0.78571428600000004</v>
      </c>
    </row>
    <row r="175" spans="1:2" x14ac:dyDescent="0.3">
      <c r="A175">
        <v>0.43661971799999999</v>
      </c>
      <c r="B175">
        <v>0.93333333299999999</v>
      </c>
    </row>
    <row r="176" spans="1:2" x14ac:dyDescent="0.3">
      <c r="A176">
        <v>0.44444444399999999</v>
      </c>
      <c r="B176">
        <v>1</v>
      </c>
    </row>
    <row r="177" spans="1:2" x14ac:dyDescent="0.3">
      <c r="A177">
        <v>0.44827586200000002</v>
      </c>
      <c r="B177">
        <v>0.8</v>
      </c>
    </row>
    <row r="178" spans="1:2" x14ac:dyDescent="0.3">
      <c r="A178">
        <v>0.44954128399999999</v>
      </c>
      <c r="B178">
        <v>1</v>
      </c>
    </row>
    <row r="179" spans="1:2" x14ac:dyDescent="0.3">
      <c r="A179">
        <v>0.45205479500000001</v>
      </c>
      <c r="B179">
        <v>1</v>
      </c>
    </row>
    <row r="180" spans="1:2" x14ac:dyDescent="0.3">
      <c r="A180">
        <v>0.45205479500000001</v>
      </c>
      <c r="B180">
        <v>1</v>
      </c>
    </row>
    <row r="181" spans="1:2" x14ac:dyDescent="0.3">
      <c r="A181">
        <v>0.45392491499999998</v>
      </c>
      <c r="B181">
        <v>1</v>
      </c>
    </row>
    <row r="182" spans="1:2" x14ac:dyDescent="0.3">
      <c r="A182">
        <v>0.45652173899999998</v>
      </c>
      <c r="B182">
        <v>0.88888888899999996</v>
      </c>
    </row>
    <row r="183" spans="1:2" x14ac:dyDescent="0.3">
      <c r="A183">
        <v>0.45945945900000001</v>
      </c>
      <c r="B183">
        <v>0.875</v>
      </c>
    </row>
    <row r="184" spans="1:2" x14ac:dyDescent="0.3">
      <c r="A184">
        <v>0.46666666699999998</v>
      </c>
      <c r="B184">
        <v>1</v>
      </c>
    </row>
    <row r="185" spans="1:2" x14ac:dyDescent="0.3">
      <c r="A185">
        <v>0.46808510599999997</v>
      </c>
      <c r="B185">
        <v>0.92307692299999999</v>
      </c>
    </row>
    <row r="186" spans="1:2" x14ac:dyDescent="0.3">
      <c r="A186">
        <v>0.46843853800000002</v>
      </c>
      <c r="B186">
        <v>1</v>
      </c>
    </row>
    <row r="187" spans="1:2" x14ac:dyDescent="0.3">
      <c r="A187">
        <v>0.46843853800000002</v>
      </c>
      <c r="B187">
        <v>0.94117647100000001</v>
      </c>
    </row>
    <row r="188" spans="1:2" x14ac:dyDescent="0.3">
      <c r="A188">
        <v>0.46902654900000001</v>
      </c>
      <c r="B188">
        <v>1</v>
      </c>
    </row>
    <row r="189" spans="1:2" x14ac:dyDescent="0.3">
      <c r="A189">
        <v>0.47058823500000002</v>
      </c>
      <c r="B189">
        <v>1</v>
      </c>
    </row>
    <row r="190" spans="1:2" x14ac:dyDescent="0.3">
      <c r="A190">
        <v>0.472295515</v>
      </c>
      <c r="B190">
        <v>0.92307692299999999</v>
      </c>
    </row>
    <row r="191" spans="1:2" x14ac:dyDescent="0.3">
      <c r="A191">
        <v>0.47368421100000002</v>
      </c>
      <c r="B191">
        <v>1</v>
      </c>
    </row>
    <row r="192" spans="1:2" x14ac:dyDescent="0.3">
      <c r="A192">
        <v>0.47712418299999998</v>
      </c>
      <c r="B192">
        <v>0.85714285700000004</v>
      </c>
    </row>
    <row r="193" spans="1:2" x14ac:dyDescent="0.3">
      <c r="A193">
        <v>0.48387096800000001</v>
      </c>
      <c r="B193">
        <v>0.83333333300000001</v>
      </c>
    </row>
    <row r="194" spans="1:2" x14ac:dyDescent="0.3">
      <c r="A194">
        <v>0.49044586000000001</v>
      </c>
      <c r="B194">
        <v>0.9</v>
      </c>
    </row>
    <row r="195" spans="1:2" x14ac:dyDescent="0.3">
      <c r="A195">
        <v>0.49152542399999999</v>
      </c>
      <c r="B195">
        <v>1</v>
      </c>
    </row>
    <row r="196" spans="1:2" x14ac:dyDescent="0.3">
      <c r="A196">
        <v>0.49206349199999999</v>
      </c>
      <c r="B196">
        <v>0.928571429</v>
      </c>
    </row>
    <row r="197" spans="1:2" x14ac:dyDescent="0.3">
      <c r="A197">
        <v>0.5</v>
      </c>
      <c r="B197">
        <v>0.91666666699999999</v>
      </c>
    </row>
    <row r="198" spans="1:2" x14ac:dyDescent="0.3">
      <c r="A198">
        <v>0.50207468899999996</v>
      </c>
      <c r="B198">
        <v>0.93333333299999999</v>
      </c>
    </row>
    <row r="199" spans="1:2" x14ac:dyDescent="0.3">
      <c r="A199">
        <v>0.50310558999999999</v>
      </c>
      <c r="B199">
        <v>1</v>
      </c>
    </row>
    <row r="200" spans="1:2" x14ac:dyDescent="0.3">
      <c r="A200">
        <v>0.50464396300000003</v>
      </c>
      <c r="B200">
        <v>0.928571429</v>
      </c>
    </row>
    <row r="201" spans="1:2" x14ac:dyDescent="0.3">
      <c r="A201">
        <v>0.50464396300000003</v>
      </c>
      <c r="B201">
        <v>1</v>
      </c>
    </row>
    <row r="202" spans="1:2" x14ac:dyDescent="0.3">
      <c r="A202">
        <v>0.50769230799999998</v>
      </c>
      <c r="B202">
        <v>1</v>
      </c>
    </row>
    <row r="203" spans="1:2" x14ac:dyDescent="0.3">
      <c r="A203">
        <v>0.51219512199999995</v>
      </c>
      <c r="B203">
        <v>0.91666666699999999</v>
      </c>
    </row>
    <row r="204" spans="1:2" x14ac:dyDescent="0.3">
      <c r="A204">
        <v>0.515151515</v>
      </c>
      <c r="B204">
        <v>1</v>
      </c>
    </row>
    <row r="205" spans="1:2" x14ac:dyDescent="0.3">
      <c r="A205">
        <v>0.51612903200000004</v>
      </c>
      <c r="B205">
        <v>0.928571429</v>
      </c>
    </row>
    <row r="206" spans="1:2" x14ac:dyDescent="0.3">
      <c r="A206">
        <v>0.51807228900000002</v>
      </c>
      <c r="B206">
        <v>0.92307692299999999</v>
      </c>
    </row>
    <row r="207" spans="1:2" x14ac:dyDescent="0.3">
      <c r="A207">
        <v>0.52380952400000003</v>
      </c>
      <c r="B207">
        <v>0.9375</v>
      </c>
    </row>
    <row r="208" spans="1:2" x14ac:dyDescent="0.3">
      <c r="A208">
        <v>0.52380952400000003</v>
      </c>
      <c r="B208">
        <v>1</v>
      </c>
    </row>
    <row r="209" spans="1:2" x14ac:dyDescent="0.3">
      <c r="A209">
        <v>0.52802359899999995</v>
      </c>
      <c r="B209">
        <v>0.91666666699999999</v>
      </c>
    </row>
    <row r="210" spans="1:2" x14ac:dyDescent="0.3">
      <c r="A210">
        <v>0.52941176499999998</v>
      </c>
      <c r="B210">
        <v>0.91666666699999999</v>
      </c>
    </row>
    <row r="211" spans="1:2" x14ac:dyDescent="0.3">
      <c r="A211">
        <v>0.52941176499999998</v>
      </c>
      <c r="B211">
        <v>0.875</v>
      </c>
    </row>
    <row r="212" spans="1:2" x14ac:dyDescent="0.3">
      <c r="A212">
        <v>0.53307393000000003</v>
      </c>
      <c r="B212">
        <v>1</v>
      </c>
    </row>
    <row r="213" spans="1:2" x14ac:dyDescent="0.3">
      <c r="A213">
        <v>0.53488372100000003</v>
      </c>
      <c r="B213">
        <v>0.75</v>
      </c>
    </row>
    <row r="214" spans="1:2" x14ac:dyDescent="0.3">
      <c r="A214">
        <v>0.53488372100000003</v>
      </c>
      <c r="B214">
        <v>1</v>
      </c>
    </row>
    <row r="215" spans="1:2" x14ac:dyDescent="0.3">
      <c r="A215">
        <v>0.53623188399999999</v>
      </c>
      <c r="B215">
        <v>1</v>
      </c>
    </row>
    <row r="216" spans="1:2" x14ac:dyDescent="0.3">
      <c r="A216">
        <v>0.53623188399999999</v>
      </c>
      <c r="B216">
        <v>1</v>
      </c>
    </row>
    <row r="217" spans="1:2" x14ac:dyDescent="0.3">
      <c r="A217">
        <v>0.53890489900000005</v>
      </c>
      <c r="B217">
        <v>0.92307692299999999</v>
      </c>
    </row>
    <row r="218" spans="1:2" x14ac:dyDescent="0.3">
      <c r="A218">
        <v>0.54372623600000003</v>
      </c>
      <c r="B218">
        <v>0.88888888899999996</v>
      </c>
    </row>
    <row r="219" spans="1:2" x14ac:dyDescent="0.3">
      <c r="A219">
        <v>0.54545454500000001</v>
      </c>
      <c r="B219">
        <v>0.91666666699999999</v>
      </c>
    </row>
    <row r="220" spans="1:2" x14ac:dyDescent="0.3">
      <c r="A220">
        <v>0.54674221000000001</v>
      </c>
      <c r="B220">
        <v>0.91666666699999999</v>
      </c>
    </row>
    <row r="221" spans="1:2" x14ac:dyDescent="0.3">
      <c r="A221">
        <v>0.54929577500000004</v>
      </c>
      <c r="B221">
        <v>0.928571429</v>
      </c>
    </row>
    <row r="222" spans="1:2" x14ac:dyDescent="0.3">
      <c r="A222">
        <v>0.55390334600000002</v>
      </c>
      <c r="B222">
        <v>1</v>
      </c>
    </row>
    <row r="223" spans="1:2" x14ac:dyDescent="0.3">
      <c r="A223">
        <v>0.55882352899999999</v>
      </c>
      <c r="B223">
        <v>1</v>
      </c>
    </row>
    <row r="224" spans="1:2" x14ac:dyDescent="0.3">
      <c r="A224">
        <v>0.56521739100000001</v>
      </c>
      <c r="B224">
        <v>0.88888888899999996</v>
      </c>
    </row>
    <row r="225" spans="1:2" x14ac:dyDescent="0.3">
      <c r="A225">
        <v>0.56756756799999997</v>
      </c>
      <c r="B225">
        <v>1</v>
      </c>
    </row>
    <row r="226" spans="1:2" x14ac:dyDescent="0.3">
      <c r="A226">
        <v>0.57446808500000002</v>
      </c>
      <c r="B226">
        <v>0.92307692299999999</v>
      </c>
    </row>
    <row r="227" spans="1:2" x14ac:dyDescent="0.3">
      <c r="A227">
        <v>0.57446808500000002</v>
      </c>
      <c r="B227">
        <v>1</v>
      </c>
    </row>
    <row r="228" spans="1:2" x14ac:dyDescent="0.3">
      <c r="A228">
        <v>0.57746478899999998</v>
      </c>
      <c r="B228">
        <v>1</v>
      </c>
    </row>
    <row r="229" spans="1:2" x14ac:dyDescent="0.3">
      <c r="A229">
        <v>0.57783641200000002</v>
      </c>
      <c r="B229">
        <v>1</v>
      </c>
    </row>
    <row r="230" spans="1:2" x14ac:dyDescent="0.3">
      <c r="A230">
        <v>0.58333333300000001</v>
      </c>
      <c r="B230">
        <v>1</v>
      </c>
    </row>
    <row r="231" spans="1:2" x14ac:dyDescent="0.3">
      <c r="A231">
        <v>0.58333333300000001</v>
      </c>
      <c r="B231">
        <v>1</v>
      </c>
    </row>
    <row r="232" spans="1:2" x14ac:dyDescent="0.3">
      <c r="A232">
        <v>0.58620689699999995</v>
      </c>
      <c r="B232">
        <v>1</v>
      </c>
    </row>
    <row r="233" spans="1:2" x14ac:dyDescent="0.3">
      <c r="A233">
        <v>0.58904109599999999</v>
      </c>
      <c r="B233">
        <v>1</v>
      </c>
    </row>
    <row r="234" spans="1:2" x14ac:dyDescent="0.3">
      <c r="A234">
        <v>0.58904109599999999</v>
      </c>
      <c r="B234">
        <v>1</v>
      </c>
    </row>
    <row r="235" spans="1:2" x14ac:dyDescent="0.3">
      <c r="A235">
        <v>0.59044368599999997</v>
      </c>
      <c r="B235">
        <v>1</v>
      </c>
    </row>
    <row r="236" spans="1:2" x14ac:dyDescent="0.3">
      <c r="A236">
        <v>0.59322033900000004</v>
      </c>
      <c r="B236">
        <v>1</v>
      </c>
    </row>
    <row r="237" spans="1:2" x14ac:dyDescent="0.3">
      <c r="A237">
        <v>0.59677419399999998</v>
      </c>
      <c r="B237">
        <v>1</v>
      </c>
    </row>
    <row r="238" spans="1:2" x14ac:dyDescent="0.3">
      <c r="A238">
        <v>0.6</v>
      </c>
      <c r="B238">
        <v>1</v>
      </c>
    </row>
    <row r="239" spans="1:2" x14ac:dyDescent="0.3">
      <c r="A239">
        <v>0.60132890400000005</v>
      </c>
      <c r="B239">
        <v>1</v>
      </c>
    </row>
    <row r="240" spans="1:2" x14ac:dyDescent="0.3">
      <c r="A240">
        <v>0.60132890400000005</v>
      </c>
      <c r="B240">
        <v>1</v>
      </c>
    </row>
    <row r="241" spans="1:2" x14ac:dyDescent="0.3">
      <c r="A241">
        <v>0.60526315799999997</v>
      </c>
      <c r="B241">
        <v>1</v>
      </c>
    </row>
    <row r="242" spans="1:2" x14ac:dyDescent="0.3">
      <c r="A242">
        <v>0.60784313700000003</v>
      </c>
      <c r="B242">
        <v>1</v>
      </c>
    </row>
    <row r="243" spans="1:2" x14ac:dyDescent="0.3">
      <c r="A243">
        <v>0.61290322600000002</v>
      </c>
      <c r="B243">
        <v>0.91666666699999999</v>
      </c>
    </row>
    <row r="244" spans="1:2" x14ac:dyDescent="0.3">
      <c r="A244">
        <v>0.61783439500000004</v>
      </c>
      <c r="B244">
        <v>1</v>
      </c>
    </row>
    <row r="245" spans="1:2" x14ac:dyDescent="0.3">
      <c r="A245">
        <v>0.61904761900000005</v>
      </c>
      <c r="B245">
        <v>1</v>
      </c>
    </row>
    <row r="246" spans="1:2" x14ac:dyDescent="0.3">
      <c r="A246">
        <v>0.61904761900000005</v>
      </c>
      <c r="B246">
        <v>0.928571429</v>
      </c>
    </row>
    <row r="247" spans="1:2" x14ac:dyDescent="0.3">
      <c r="A247">
        <v>0.625</v>
      </c>
      <c r="B247">
        <v>1</v>
      </c>
    </row>
    <row r="248" spans="1:2" x14ac:dyDescent="0.3">
      <c r="A248">
        <v>0.62732919300000001</v>
      </c>
      <c r="B248">
        <v>1</v>
      </c>
    </row>
    <row r="249" spans="1:2" x14ac:dyDescent="0.3">
      <c r="A249">
        <v>0.62848297200000003</v>
      </c>
      <c r="B249">
        <v>1</v>
      </c>
    </row>
    <row r="250" spans="1:2" x14ac:dyDescent="0.3">
      <c r="A250">
        <v>0.62848297200000003</v>
      </c>
      <c r="B250">
        <v>1</v>
      </c>
    </row>
    <row r="251" spans="1:2" x14ac:dyDescent="0.3">
      <c r="A251">
        <v>0.63076923100000004</v>
      </c>
      <c r="B251">
        <v>0.93333333299999999</v>
      </c>
    </row>
    <row r="252" spans="1:2" x14ac:dyDescent="0.3">
      <c r="A252">
        <v>0.63302752299999998</v>
      </c>
      <c r="B252">
        <v>1</v>
      </c>
    </row>
    <row r="253" spans="1:2" x14ac:dyDescent="0.3">
      <c r="A253">
        <v>0.634146341</v>
      </c>
      <c r="B253">
        <v>1</v>
      </c>
    </row>
    <row r="254" spans="1:2" x14ac:dyDescent="0.3">
      <c r="A254">
        <v>0.63636363600000001</v>
      </c>
      <c r="B254">
        <v>1</v>
      </c>
    </row>
    <row r="255" spans="1:2" x14ac:dyDescent="0.3">
      <c r="A255">
        <v>0.63855421700000004</v>
      </c>
      <c r="B255">
        <v>1</v>
      </c>
    </row>
    <row r="256" spans="1:2" x14ac:dyDescent="0.3">
      <c r="A256">
        <v>0.64285714299999996</v>
      </c>
      <c r="B256">
        <v>1</v>
      </c>
    </row>
    <row r="257" spans="1:2" x14ac:dyDescent="0.3">
      <c r="A257">
        <v>0.64601769899999995</v>
      </c>
      <c r="B257">
        <v>1</v>
      </c>
    </row>
    <row r="258" spans="1:2" x14ac:dyDescent="0.3">
      <c r="A258">
        <v>0.64601769899999995</v>
      </c>
      <c r="B258">
        <v>1</v>
      </c>
    </row>
    <row r="259" spans="1:2" x14ac:dyDescent="0.3">
      <c r="A259">
        <v>0.64705882400000003</v>
      </c>
      <c r="B259">
        <v>1</v>
      </c>
    </row>
    <row r="260" spans="1:2" x14ac:dyDescent="0.3">
      <c r="A260">
        <v>0.64705882400000003</v>
      </c>
      <c r="B260">
        <v>0.875</v>
      </c>
    </row>
    <row r="261" spans="1:2" x14ac:dyDescent="0.3">
      <c r="A261">
        <v>0.65116279099999996</v>
      </c>
      <c r="B261">
        <v>1</v>
      </c>
    </row>
    <row r="262" spans="1:2" x14ac:dyDescent="0.3">
      <c r="A262">
        <v>0.65217391300000005</v>
      </c>
      <c r="B262">
        <v>1</v>
      </c>
    </row>
    <row r="263" spans="1:2" x14ac:dyDescent="0.3">
      <c r="A263">
        <v>0.65217391300000005</v>
      </c>
      <c r="B263">
        <v>1</v>
      </c>
    </row>
    <row r="264" spans="1:2" x14ac:dyDescent="0.3">
      <c r="A264">
        <v>0.65417867399999996</v>
      </c>
      <c r="B264">
        <v>1</v>
      </c>
    </row>
    <row r="265" spans="1:2" x14ac:dyDescent="0.3">
      <c r="A265">
        <v>0.659090909</v>
      </c>
      <c r="B265">
        <v>1</v>
      </c>
    </row>
    <row r="266" spans="1:2" x14ac:dyDescent="0.3">
      <c r="A266">
        <v>0.66005665700000005</v>
      </c>
      <c r="B266">
        <v>1</v>
      </c>
    </row>
    <row r="267" spans="1:2" x14ac:dyDescent="0.3">
      <c r="A267">
        <v>0.66197183100000001</v>
      </c>
      <c r="B267">
        <v>1</v>
      </c>
    </row>
    <row r="268" spans="1:2" x14ac:dyDescent="0.3">
      <c r="A268">
        <v>0.668049793</v>
      </c>
      <c r="B268">
        <v>1</v>
      </c>
    </row>
    <row r="269" spans="1:2" x14ac:dyDescent="0.3">
      <c r="A269">
        <v>0.67391304299999999</v>
      </c>
      <c r="B269">
        <v>1</v>
      </c>
    </row>
    <row r="270" spans="1:2" x14ac:dyDescent="0.3">
      <c r="A270">
        <v>0.675675676</v>
      </c>
      <c r="B270">
        <v>1</v>
      </c>
    </row>
    <row r="271" spans="1:2" x14ac:dyDescent="0.3">
      <c r="A271">
        <v>0.67741935499999995</v>
      </c>
      <c r="B271">
        <v>1</v>
      </c>
    </row>
    <row r="272" spans="1:2" x14ac:dyDescent="0.3">
      <c r="A272">
        <v>0.68085106399999995</v>
      </c>
      <c r="B272">
        <v>1</v>
      </c>
    </row>
    <row r="273" spans="1:2" x14ac:dyDescent="0.3">
      <c r="A273">
        <v>0.68337730900000004</v>
      </c>
      <c r="B273">
        <v>1</v>
      </c>
    </row>
    <row r="274" spans="1:2" x14ac:dyDescent="0.3">
      <c r="A274">
        <v>0.68627450999999995</v>
      </c>
      <c r="B274">
        <v>1</v>
      </c>
    </row>
    <row r="275" spans="1:2" x14ac:dyDescent="0.3">
      <c r="A275">
        <v>0.68871595299999999</v>
      </c>
      <c r="B275">
        <v>1</v>
      </c>
    </row>
    <row r="276" spans="1:2" x14ac:dyDescent="0.3">
      <c r="A276">
        <v>0.69491525399999998</v>
      </c>
      <c r="B276">
        <v>1</v>
      </c>
    </row>
    <row r="277" spans="1:2" x14ac:dyDescent="0.3">
      <c r="A277">
        <v>0.69581749000000004</v>
      </c>
      <c r="B277">
        <v>1</v>
      </c>
    </row>
    <row r="278" spans="1:2" x14ac:dyDescent="0.3">
      <c r="A278">
        <v>0.70260222999999999</v>
      </c>
      <c r="B278">
        <v>1</v>
      </c>
    </row>
    <row r="279" spans="1:2" x14ac:dyDescent="0.3">
      <c r="A279">
        <v>0.71428571399999996</v>
      </c>
      <c r="B279">
        <v>1</v>
      </c>
    </row>
    <row r="280" spans="1:2" x14ac:dyDescent="0.3">
      <c r="A280">
        <v>0.716312057</v>
      </c>
      <c r="B280">
        <v>1</v>
      </c>
    </row>
    <row r="281" spans="1:2" x14ac:dyDescent="0.3">
      <c r="A281">
        <v>0.71830985899999999</v>
      </c>
      <c r="B281">
        <v>1</v>
      </c>
    </row>
    <row r="282" spans="1:2" x14ac:dyDescent="0.3">
      <c r="A282">
        <v>0.72222222199999997</v>
      </c>
      <c r="B282">
        <v>1</v>
      </c>
    </row>
    <row r="283" spans="1:2" x14ac:dyDescent="0.3">
      <c r="A283">
        <v>0.72413793100000001</v>
      </c>
      <c r="B283">
        <v>1</v>
      </c>
    </row>
    <row r="284" spans="1:2" x14ac:dyDescent="0.3">
      <c r="A284">
        <v>0.72602739699999996</v>
      </c>
      <c r="B284">
        <v>1</v>
      </c>
    </row>
    <row r="285" spans="1:2" x14ac:dyDescent="0.3">
      <c r="A285">
        <v>0.72602739699999996</v>
      </c>
      <c r="B285">
        <v>0.9</v>
      </c>
    </row>
    <row r="286" spans="1:2" x14ac:dyDescent="0.3">
      <c r="A286">
        <v>0.72696245699999995</v>
      </c>
      <c r="B286">
        <v>0.92307692299999999</v>
      </c>
    </row>
    <row r="287" spans="1:2" x14ac:dyDescent="0.3">
      <c r="A287">
        <v>0.73333333300000003</v>
      </c>
      <c r="B287">
        <v>1</v>
      </c>
    </row>
    <row r="288" spans="1:2" x14ac:dyDescent="0.3">
      <c r="A288">
        <v>0.73421926900000001</v>
      </c>
      <c r="B288">
        <v>1</v>
      </c>
    </row>
    <row r="289" spans="1:2" x14ac:dyDescent="0.3">
      <c r="A289">
        <v>0.73421926900000001</v>
      </c>
      <c r="B289">
        <v>1</v>
      </c>
    </row>
    <row r="290" spans="1:2" x14ac:dyDescent="0.3">
      <c r="A290">
        <v>0.735294118</v>
      </c>
      <c r="B290">
        <v>1</v>
      </c>
    </row>
    <row r="291" spans="1:2" x14ac:dyDescent="0.3">
      <c r="A291">
        <v>0.73684210500000002</v>
      </c>
      <c r="B291">
        <v>1</v>
      </c>
    </row>
    <row r="292" spans="1:2" x14ac:dyDescent="0.3">
      <c r="A292">
        <v>0.738562092</v>
      </c>
      <c r="B292">
        <v>1</v>
      </c>
    </row>
    <row r="293" spans="1:2" x14ac:dyDescent="0.3">
      <c r="A293">
        <v>0.74193548399999998</v>
      </c>
      <c r="B293">
        <v>1</v>
      </c>
    </row>
    <row r="294" spans="1:2" x14ac:dyDescent="0.3">
      <c r="A294">
        <v>0.74522292999999995</v>
      </c>
      <c r="B294">
        <v>1</v>
      </c>
    </row>
    <row r="295" spans="1:2" x14ac:dyDescent="0.3">
      <c r="A295">
        <v>0.746031746</v>
      </c>
      <c r="B295">
        <v>1</v>
      </c>
    </row>
    <row r="296" spans="1:2" x14ac:dyDescent="0.3">
      <c r="A296">
        <v>0.75</v>
      </c>
      <c r="B296">
        <v>1</v>
      </c>
    </row>
    <row r="297" spans="1:2" x14ac:dyDescent="0.3">
      <c r="A297">
        <v>0.75155279500000005</v>
      </c>
      <c r="B297">
        <v>1</v>
      </c>
    </row>
    <row r="298" spans="1:2" x14ac:dyDescent="0.3">
      <c r="A298">
        <v>0.75232198100000003</v>
      </c>
      <c r="B298">
        <v>1</v>
      </c>
    </row>
    <row r="299" spans="1:2" x14ac:dyDescent="0.3">
      <c r="A299">
        <v>0.75232198100000003</v>
      </c>
      <c r="B299">
        <v>0.928571429</v>
      </c>
    </row>
    <row r="300" spans="1:2" x14ac:dyDescent="0.3">
      <c r="A300">
        <v>0.75384615399999999</v>
      </c>
      <c r="B300">
        <v>0.93333333299999999</v>
      </c>
    </row>
    <row r="301" spans="1:2" x14ac:dyDescent="0.3">
      <c r="A301">
        <v>0.75609756100000003</v>
      </c>
      <c r="B301">
        <v>1</v>
      </c>
    </row>
    <row r="302" spans="1:2" x14ac:dyDescent="0.3">
      <c r="A302">
        <v>0.75757575799999999</v>
      </c>
      <c r="B302">
        <v>1</v>
      </c>
    </row>
    <row r="303" spans="1:2" x14ac:dyDescent="0.3">
      <c r="A303">
        <v>0.75806451600000002</v>
      </c>
      <c r="B303">
        <v>1</v>
      </c>
    </row>
    <row r="304" spans="1:2" x14ac:dyDescent="0.3">
      <c r="A304">
        <v>0.75903614500000005</v>
      </c>
      <c r="B304">
        <v>0.92307692299999999</v>
      </c>
    </row>
    <row r="305" spans="1:2" x14ac:dyDescent="0.3">
      <c r="A305">
        <v>0.76190476200000001</v>
      </c>
      <c r="B305">
        <v>1</v>
      </c>
    </row>
    <row r="306" spans="1:2" x14ac:dyDescent="0.3">
      <c r="A306">
        <v>0.76401179900000005</v>
      </c>
      <c r="B306">
        <v>1</v>
      </c>
    </row>
    <row r="307" spans="1:2" x14ac:dyDescent="0.3">
      <c r="A307">
        <v>0.764705882</v>
      </c>
      <c r="B307">
        <v>1</v>
      </c>
    </row>
    <row r="308" spans="1:2" x14ac:dyDescent="0.3">
      <c r="A308">
        <v>0.76744186000000003</v>
      </c>
      <c r="B308">
        <v>1</v>
      </c>
    </row>
    <row r="309" spans="1:2" x14ac:dyDescent="0.3">
      <c r="A309">
        <v>0.76744186000000003</v>
      </c>
      <c r="B309">
        <v>1</v>
      </c>
    </row>
    <row r="310" spans="1:2" x14ac:dyDescent="0.3">
      <c r="A310">
        <v>0.768115942</v>
      </c>
      <c r="B310">
        <v>1</v>
      </c>
    </row>
    <row r="311" spans="1:2" x14ac:dyDescent="0.3">
      <c r="A311">
        <v>0.768115942</v>
      </c>
      <c r="B311">
        <v>1</v>
      </c>
    </row>
    <row r="312" spans="1:2" x14ac:dyDescent="0.3">
      <c r="A312">
        <v>0.76945244999999995</v>
      </c>
      <c r="B312">
        <v>1</v>
      </c>
    </row>
    <row r="313" spans="1:2" x14ac:dyDescent="0.3">
      <c r="A313">
        <v>0.77272727299999999</v>
      </c>
      <c r="B313">
        <v>1</v>
      </c>
    </row>
    <row r="314" spans="1:2" x14ac:dyDescent="0.3">
      <c r="A314">
        <v>0.77337110499999995</v>
      </c>
      <c r="B314">
        <v>1</v>
      </c>
    </row>
    <row r="315" spans="1:2" x14ac:dyDescent="0.3">
      <c r="A315">
        <v>0.77464788699999998</v>
      </c>
      <c r="B315">
        <v>0.928571429</v>
      </c>
    </row>
    <row r="316" spans="1:2" x14ac:dyDescent="0.3">
      <c r="A316">
        <v>0.78260869600000005</v>
      </c>
      <c r="B316">
        <v>0.88888888899999996</v>
      </c>
    </row>
    <row r="317" spans="1:2" x14ac:dyDescent="0.3">
      <c r="A317">
        <v>0.78378378400000004</v>
      </c>
      <c r="B317">
        <v>1</v>
      </c>
    </row>
    <row r="318" spans="1:2" x14ac:dyDescent="0.3">
      <c r="A318">
        <v>0.78723404299999999</v>
      </c>
      <c r="B318">
        <v>0.92307692299999999</v>
      </c>
    </row>
    <row r="319" spans="1:2" x14ac:dyDescent="0.3">
      <c r="A319">
        <v>0.78891820599999996</v>
      </c>
      <c r="B319">
        <v>1</v>
      </c>
    </row>
    <row r="320" spans="1:2" x14ac:dyDescent="0.3">
      <c r="A320">
        <v>0.79166666699999999</v>
      </c>
      <c r="B320">
        <v>0.75</v>
      </c>
    </row>
    <row r="321" spans="1:2" x14ac:dyDescent="0.3">
      <c r="A321">
        <v>0.79661016900000003</v>
      </c>
      <c r="B321">
        <v>0.92307692299999999</v>
      </c>
    </row>
    <row r="322" spans="1:2" x14ac:dyDescent="0.3">
      <c r="A322">
        <v>0.80952380999999995</v>
      </c>
      <c r="B322">
        <v>1</v>
      </c>
    </row>
    <row r="323" spans="1:2" x14ac:dyDescent="0.3">
      <c r="A323">
        <v>0.81651376099999995</v>
      </c>
      <c r="B323">
        <v>1</v>
      </c>
    </row>
    <row r="324" spans="1:2" x14ac:dyDescent="0.3">
      <c r="A324">
        <v>0.82300885000000001</v>
      </c>
      <c r="B324">
        <v>1</v>
      </c>
    </row>
    <row r="325" spans="1:2" x14ac:dyDescent="0.3">
      <c r="A325">
        <v>0.82352941199999996</v>
      </c>
      <c r="B325">
        <v>0.928571429</v>
      </c>
    </row>
    <row r="326" spans="1:2" x14ac:dyDescent="0.3">
      <c r="A326">
        <v>0.83402489599999996</v>
      </c>
      <c r="B326">
        <v>0.93333333299999999</v>
      </c>
    </row>
    <row r="327" spans="1:2" x14ac:dyDescent="0.3">
      <c r="A327">
        <v>0.83870967699999999</v>
      </c>
      <c r="B327">
        <v>1</v>
      </c>
    </row>
    <row r="328" spans="1:2" x14ac:dyDescent="0.3">
      <c r="A328">
        <v>0.84313725500000003</v>
      </c>
      <c r="B328">
        <v>0.91666666699999999</v>
      </c>
    </row>
    <row r="329" spans="1:2" x14ac:dyDescent="0.3">
      <c r="A329">
        <v>0.84435797700000004</v>
      </c>
      <c r="B329">
        <v>0.92307692299999999</v>
      </c>
    </row>
    <row r="330" spans="1:2" x14ac:dyDescent="0.3">
      <c r="A330">
        <v>0.84790874500000002</v>
      </c>
      <c r="B330">
        <v>0.88888888899999996</v>
      </c>
    </row>
    <row r="331" spans="1:2" x14ac:dyDescent="0.3">
      <c r="A331">
        <v>0.85130111500000005</v>
      </c>
      <c r="B331">
        <v>1</v>
      </c>
    </row>
    <row r="332" spans="1:2" x14ac:dyDescent="0.3">
      <c r="A332">
        <v>0.85815602800000002</v>
      </c>
      <c r="B332">
        <v>0.83333333300000001</v>
      </c>
    </row>
    <row r="333" spans="1:2" x14ac:dyDescent="0.3">
      <c r="A333">
        <v>0.85915492999999998</v>
      </c>
      <c r="B333">
        <v>0.86666666699999995</v>
      </c>
    </row>
    <row r="334" spans="1:2" x14ac:dyDescent="0.3">
      <c r="A334">
        <v>0.86111111100000004</v>
      </c>
      <c r="B334">
        <v>0.9</v>
      </c>
    </row>
    <row r="335" spans="1:2" x14ac:dyDescent="0.3">
      <c r="A335">
        <v>0.86206896600000005</v>
      </c>
      <c r="B335">
        <v>0.8</v>
      </c>
    </row>
    <row r="336" spans="1:2" x14ac:dyDescent="0.3">
      <c r="A336">
        <v>0.86301369900000002</v>
      </c>
      <c r="B336">
        <v>1</v>
      </c>
    </row>
    <row r="337" spans="1:2" x14ac:dyDescent="0.3">
      <c r="A337">
        <v>0.86301369900000002</v>
      </c>
      <c r="B337">
        <v>0.9</v>
      </c>
    </row>
    <row r="338" spans="1:2" x14ac:dyDescent="0.3">
      <c r="A338">
        <v>0.86348122900000002</v>
      </c>
      <c r="B338">
        <v>0.92307692299999999</v>
      </c>
    </row>
    <row r="339" spans="1:2" x14ac:dyDescent="0.3">
      <c r="A339">
        <v>0.86666666699999995</v>
      </c>
      <c r="B339">
        <v>1</v>
      </c>
    </row>
    <row r="340" spans="1:2" x14ac:dyDescent="0.3">
      <c r="A340">
        <v>0.86710963500000005</v>
      </c>
      <c r="B340">
        <v>0.909090909</v>
      </c>
    </row>
    <row r="341" spans="1:2" x14ac:dyDescent="0.3">
      <c r="A341">
        <v>0.86710963500000005</v>
      </c>
      <c r="B341">
        <v>0.94117647100000001</v>
      </c>
    </row>
    <row r="342" spans="1:2" x14ac:dyDescent="0.3">
      <c r="A342">
        <v>0.86842105300000005</v>
      </c>
      <c r="B342">
        <v>0.83333333300000001</v>
      </c>
    </row>
    <row r="343" spans="1:2" x14ac:dyDescent="0.3">
      <c r="A343">
        <v>0.869281046</v>
      </c>
      <c r="B343">
        <v>0.85714285700000004</v>
      </c>
    </row>
    <row r="344" spans="1:2" x14ac:dyDescent="0.3">
      <c r="A344">
        <v>0.87096774200000004</v>
      </c>
      <c r="B344">
        <v>0.91666666699999999</v>
      </c>
    </row>
    <row r="345" spans="1:2" x14ac:dyDescent="0.3">
      <c r="A345">
        <v>0.87261146499999998</v>
      </c>
      <c r="B345">
        <v>1</v>
      </c>
    </row>
    <row r="346" spans="1:2" x14ac:dyDescent="0.3">
      <c r="A346">
        <v>0.87301587300000005</v>
      </c>
      <c r="B346">
        <v>1</v>
      </c>
    </row>
    <row r="347" spans="1:2" x14ac:dyDescent="0.3">
      <c r="A347">
        <v>0.875</v>
      </c>
      <c r="B347">
        <v>1</v>
      </c>
    </row>
    <row r="348" spans="1:2" x14ac:dyDescent="0.3">
      <c r="A348">
        <v>0.875518672</v>
      </c>
      <c r="B348">
        <v>0.93333333299999999</v>
      </c>
    </row>
    <row r="349" spans="1:2" x14ac:dyDescent="0.3">
      <c r="A349">
        <v>0.87577639799999996</v>
      </c>
      <c r="B349">
        <v>0.86666666699999995</v>
      </c>
    </row>
    <row r="350" spans="1:2" x14ac:dyDescent="0.3">
      <c r="A350">
        <v>0.876160991</v>
      </c>
      <c r="B350">
        <v>0.85714285700000004</v>
      </c>
    </row>
    <row r="351" spans="1:2" x14ac:dyDescent="0.3">
      <c r="A351">
        <v>0.876160991</v>
      </c>
      <c r="B351">
        <v>0.85714285700000004</v>
      </c>
    </row>
    <row r="352" spans="1:2" x14ac:dyDescent="0.3">
      <c r="A352">
        <v>0.87692307700000005</v>
      </c>
      <c r="B352">
        <v>0.86666666699999995</v>
      </c>
    </row>
    <row r="353" spans="1:2" x14ac:dyDescent="0.3">
      <c r="A353">
        <v>0.87804877999999997</v>
      </c>
      <c r="B353">
        <v>0.91666666699999999</v>
      </c>
    </row>
    <row r="354" spans="1:2" x14ac:dyDescent="0.3">
      <c r="A354">
        <v>0.87878787899999999</v>
      </c>
      <c r="B354">
        <v>0.9375</v>
      </c>
    </row>
    <row r="355" spans="1:2" x14ac:dyDescent="0.3">
      <c r="A355">
        <v>0.87951807199999998</v>
      </c>
      <c r="B355">
        <v>0.92307692299999999</v>
      </c>
    </row>
    <row r="356" spans="1:2" x14ac:dyDescent="0.3">
      <c r="A356">
        <v>0.88095238099999995</v>
      </c>
      <c r="B356">
        <v>0.9375</v>
      </c>
    </row>
    <row r="357" spans="1:2" x14ac:dyDescent="0.3">
      <c r="A357">
        <v>0.88200590000000001</v>
      </c>
      <c r="B357">
        <v>1</v>
      </c>
    </row>
    <row r="358" spans="1:2" x14ac:dyDescent="0.3">
      <c r="A358">
        <v>0.88235294099999995</v>
      </c>
      <c r="B358">
        <v>0.875</v>
      </c>
    </row>
    <row r="359" spans="1:2" x14ac:dyDescent="0.3">
      <c r="A359">
        <v>0.88372092999999996</v>
      </c>
      <c r="B359">
        <v>0.928571429</v>
      </c>
    </row>
    <row r="360" spans="1:2" x14ac:dyDescent="0.3">
      <c r="A360">
        <v>0.88405797100000005</v>
      </c>
      <c r="B360">
        <v>0.92307692299999999</v>
      </c>
    </row>
    <row r="361" spans="1:2" x14ac:dyDescent="0.3">
      <c r="A361">
        <v>0.88405797100000005</v>
      </c>
      <c r="B361">
        <v>0.909090909</v>
      </c>
    </row>
    <row r="362" spans="1:2" x14ac:dyDescent="0.3">
      <c r="A362">
        <v>0.88472622499999998</v>
      </c>
      <c r="B362">
        <v>0.92307692299999999</v>
      </c>
    </row>
    <row r="363" spans="1:2" x14ac:dyDescent="0.3">
      <c r="A363">
        <v>0.88636363600000001</v>
      </c>
      <c r="B363">
        <v>0.91666666699999999</v>
      </c>
    </row>
    <row r="364" spans="1:2" x14ac:dyDescent="0.3">
      <c r="A364">
        <v>0.88668555199999999</v>
      </c>
      <c r="B364">
        <v>0.91666666699999999</v>
      </c>
    </row>
    <row r="365" spans="1:2" x14ac:dyDescent="0.3">
      <c r="A365">
        <v>0.88732394400000003</v>
      </c>
      <c r="B365">
        <v>0.928571429</v>
      </c>
    </row>
    <row r="366" spans="1:2" x14ac:dyDescent="0.3">
      <c r="A366">
        <v>0.88847583600000002</v>
      </c>
      <c r="B366">
        <v>0.928571429</v>
      </c>
    </row>
    <row r="367" spans="1:2" x14ac:dyDescent="0.3">
      <c r="A367">
        <v>0.89130434800000002</v>
      </c>
      <c r="B367">
        <v>0.77777777800000003</v>
      </c>
    </row>
    <row r="368" spans="1:2" x14ac:dyDescent="0.3">
      <c r="A368">
        <v>0.89189189199999996</v>
      </c>
      <c r="B368">
        <v>0.875</v>
      </c>
    </row>
    <row r="369" spans="1:2" x14ac:dyDescent="0.3">
      <c r="A369">
        <v>0.89361702099999996</v>
      </c>
      <c r="B369">
        <v>0.84615384599999999</v>
      </c>
    </row>
    <row r="370" spans="1:2" x14ac:dyDescent="0.3">
      <c r="A370">
        <v>0.89445910299999998</v>
      </c>
      <c r="B370">
        <v>0.92307692299999999</v>
      </c>
    </row>
    <row r="371" spans="1:2" x14ac:dyDescent="0.3">
      <c r="A371">
        <v>0.89830508499999995</v>
      </c>
      <c r="B371">
        <v>0.84615384599999999</v>
      </c>
    </row>
    <row r="372" spans="1:2" x14ac:dyDescent="0.3">
      <c r="A372">
        <v>0.90476190499999998</v>
      </c>
      <c r="B372">
        <v>1</v>
      </c>
    </row>
    <row r="373" spans="1:2" x14ac:dyDescent="0.3">
      <c r="A373">
        <v>0.90712074300000001</v>
      </c>
      <c r="B373">
        <v>0.85714285700000004</v>
      </c>
    </row>
    <row r="374" spans="1:2" x14ac:dyDescent="0.3">
      <c r="A374">
        <v>0.90853658500000001</v>
      </c>
      <c r="B374">
        <v>0.83333333300000001</v>
      </c>
    </row>
    <row r="375" spans="1:2" x14ac:dyDescent="0.3">
      <c r="A375">
        <v>0.909090909</v>
      </c>
      <c r="B375">
        <v>0.875</v>
      </c>
    </row>
    <row r="376" spans="1:2" x14ac:dyDescent="0.3">
      <c r="A376">
        <v>0.91071428600000004</v>
      </c>
      <c r="B376">
        <v>0.9375</v>
      </c>
    </row>
    <row r="377" spans="1:2" x14ac:dyDescent="0.3">
      <c r="A377">
        <v>0.91150442499999995</v>
      </c>
      <c r="B377">
        <v>0.91666666699999999</v>
      </c>
    </row>
    <row r="378" spans="1:2" x14ac:dyDescent="0.3">
      <c r="A378">
        <v>0.91176470600000004</v>
      </c>
      <c r="B378">
        <v>0.85714285700000004</v>
      </c>
    </row>
    <row r="379" spans="1:2" x14ac:dyDescent="0.3">
      <c r="A379">
        <v>0.91701244800000004</v>
      </c>
      <c r="B379">
        <v>0.93333333299999999</v>
      </c>
    </row>
    <row r="380" spans="1:2" x14ac:dyDescent="0.3">
      <c r="A380">
        <v>0.91935483900000003</v>
      </c>
      <c r="B380">
        <v>0.928571429</v>
      </c>
    </row>
    <row r="381" spans="1:2" x14ac:dyDescent="0.3">
      <c r="A381">
        <v>0.92084432699999996</v>
      </c>
      <c r="B381">
        <v>0.92307692299999999</v>
      </c>
    </row>
    <row r="382" spans="1:2" x14ac:dyDescent="0.3">
      <c r="A382">
        <v>0.92565055799999996</v>
      </c>
      <c r="B382">
        <v>0.85714285700000004</v>
      </c>
    </row>
    <row r="383" spans="1:2" x14ac:dyDescent="0.3">
      <c r="A383">
        <v>0.93808049500000001</v>
      </c>
      <c r="B383">
        <v>0.78571428600000004</v>
      </c>
    </row>
    <row r="384" spans="1:2" x14ac:dyDescent="0.3">
      <c r="A384">
        <v>0.93902439000000004</v>
      </c>
      <c r="B384">
        <v>0.83333333300000001</v>
      </c>
    </row>
    <row r="385" spans="1:2" x14ac:dyDescent="0.3">
      <c r="A385">
        <v>0.93939393900000001</v>
      </c>
      <c r="B385">
        <v>0.875</v>
      </c>
    </row>
    <row r="386" spans="1:2" x14ac:dyDescent="0.3">
      <c r="A386">
        <v>0.94047619000000005</v>
      </c>
      <c r="B386">
        <v>0.875</v>
      </c>
    </row>
    <row r="387" spans="1:2" x14ac:dyDescent="0.3">
      <c r="A387">
        <v>0.94100295</v>
      </c>
      <c r="B387">
        <v>0.91666666699999999</v>
      </c>
    </row>
    <row r="388" spans="1:2" x14ac:dyDescent="0.3">
      <c r="A388">
        <v>0.94722955099999995</v>
      </c>
      <c r="B388">
        <v>0.84615384599999999</v>
      </c>
    </row>
    <row r="389" spans="1:2" x14ac:dyDescent="0.3">
      <c r="A389">
        <v>0.95850622399999996</v>
      </c>
      <c r="B389">
        <v>0.86666666699999995</v>
      </c>
    </row>
    <row r="390" spans="1:2" x14ac:dyDescent="0.3">
      <c r="A390">
        <v>0.96282527900000003</v>
      </c>
      <c r="B390">
        <v>0.78571428600000004</v>
      </c>
    </row>
    <row r="391" spans="1:2" x14ac:dyDescent="0.3">
      <c r="A391">
        <v>0.96904024799999999</v>
      </c>
      <c r="B391">
        <v>0.71428571399999996</v>
      </c>
    </row>
    <row r="392" spans="1:2" x14ac:dyDescent="0.3">
      <c r="A392">
        <v>0.96951219499999997</v>
      </c>
      <c r="B392">
        <v>0.75</v>
      </c>
    </row>
    <row r="393" spans="1:2" x14ac:dyDescent="0.3">
      <c r="A393">
        <v>0.96969696999999999</v>
      </c>
      <c r="B393">
        <v>0.75</v>
      </c>
    </row>
    <row r="394" spans="1:2" x14ac:dyDescent="0.3">
      <c r="A394">
        <v>0.97023809500000002</v>
      </c>
      <c r="B394">
        <v>0.75</v>
      </c>
    </row>
    <row r="395" spans="1:2" x14ac:dyDescent="0.3">
      <c r="A395">
        <v>0.97050147499999995</v>
      </c>
      <c r="B395">
        <v>0.83333333300000001</v>
      </c>
    </row>
    <row r="396" spans="1:2" x14ac:dyDescent="0.3">
      <c r="A396">
        <v>0.97361477600000002</v>
      </c>
      <c r="B396">
        <v>0.76923076899999998</v>
      </c>
    </row>
    <row r="397" spans="1:2" x14ac:dyDescent="0.3">
      <c r="A397">
        <v>0.97925311199999998</v>
      </c>
      <c r="B397">
        <v>0.8</v>
      </c>
    </row>
    <row r="398" spans="1:2" x14ac:dyDescent="0.3">
      <c r="A398">
        <v>0.98141263899999998</v>
      </c>
      <c r="B398">
        <v>0.71428571399999996</v>
      </c>
    </row>
    <row r="399" spans="1:2" x14ac:dyDescent="0.3">
      <c r="A399">
        <v>0.984520124</v>
      </c>
      <c r="B399">
        <v>0.71428571399999996</v>
      </c>
    </row>
    <row r="400" spans="1:2" x14ac:dyDescent="0.3">
      <c r="A400">
        <v>0.98475609799999997</v>
      </c>
      <c r="B400">
        <v>0.66666666699999999</v>
      </c>
    </row>
    <row r="401" spans="1:2" x14ac:dyDescent="0.3">
      <c r="A401">
        <v>0.984848485</v>
      </c>
      <c r="B401">
        <v>0.6875</v>
      </c>
    </row>
    <row r="402" spans="1:2" x14ac:dyDescent="0.3">
      <c r="A402">
        <v>0.98511904800000005</v>
      </c>
      <c r="B402">
        <v>0.75</v>
      </c>
    </row>
    <row r="403" spans="1:2" x14ac:dyDescent="0.3">
      <c r="A403">
        <v>0.98525073699999999</v>
      </c>
      <c r="B403">
        <v>0.75</v>
      </c>
    </row>
    <row r="404" spans="1:2" x14ac:dyDescent="0.3">
      <c r="A404">
        <v>0.98680738800000001</v>
      </c>
      <c r="B404">
        <v>0.76923076899999998</v>
      </c>
    </row>
    <row r="405" spans="1:2" x14ac:dyDescent="0.3">
      <c r="A405">
        <v>1</v>
      </c>
      <c r="B405">
        <v>0.6</v>
      </c>
    </row>
    <row r="406" spans="1:2" x14ac:dyDescent="0.3">
      <c r="A406">
        <v>1</v>
      </c>
      <c r="B406">
        <v>0.63636363600000001</v>
      </c>
    </row>
    <row r="407" spans="1:2" x14ac:dyDescent="0.3">
      <c r="A407">
        <v>1</v>
      </c>
      <c r="B407">
        <v>0.69230769199999997</v>
      </c>
    </row>
    <row r="408" spans="1:2" x14ac:dyDescent="0.3">
      <c r="A408">
        <v>1</v>
      </c>
      <c r="B408">
        <v>0.71428571399999996</v>
      </c>
    </row>
    <row r="409" spans="1:2" x14ac:dyDescent="0.3">
      <c r="A409">
        <v>1</v>
      </c>
      <c r="B409">
        <v>0.71428571399999996</v>
      </c>
    </row>
    <row r="410" spans="1:2" x14ac:dyDescent="0.3">
      <c r="A410">
        <v>1</v>
      </c>
      <c r="B410">
        <v>0.625</v>
      </c>
    </row>
    <row r="411" spans="1:2" x14ac:dyDescent="0.3">
      <c r="A411">
        <v>1</v>
      </c>
      <c r="B411">
        <v>0.8</v>
      </c>
    </row>
    <row r="412" spans="1:2" x14ac:dyDescent="0.3">
      <c r="A412">
        <v>1</v>
      </c>
      <c r="B412">
        <v>0.66666666699999999</v>
      </c>
    </row>
    <row r="413" spans="1:2" x14ac:dyDescent="0.3">
      <c r="A413">
        <v>1</v>
      </c>
      <c r="B413">
        <v>0.66666666699999999</v>
      </c>
    </row>
    <row r="414" spans="1:2" x14ac:dyDescent="0.3">
      <c r="A414">
        <v>1</v>
      </c>
      <c r="B414">
        <v>0.69230769199999997</v>
      </c>
    </row>
    <row r="415" spans="1:2" x14ac:dyDescent="0.3">
      <c r="A415">
        <v>1</v>
      </c>
      <c r="B415">
        <v>0.66666666699999999</v>
      </c>
    </row>
    <row r="416" spans="1:2" x14ac:dyDescent="0.3">
      <c r="A416">
        <v>1</v>
      </c>
      <c r="B416">
        <v>0.58333333300000001</v>
      </c>
    </row>
    <row r="417" spans="1:2" x14ac:dyDescent="0.3">
      <c r="A417">
        <v>1</v>
      </c>
      <c r="B417">
        <v>0.8</v>
      </c>
    </row>
    <row r="418" spans="1:2" x14ac:dyDescent="0.3">
      <c r="A418">
        <v>1</v>
      </c>
      <c r="B418">
        <v>0.69230769199999997</v>
      </c>
    </row>
    <row r="419" spans="1:2" x14ac:dyDescent="0.3">
      <c r="A419">
        <v>1</v>
      </c>
      <c r="B419">
        <v>0.61538461499999997</v>
      </c>
    </row>
    <row r="420" spans="1:2" x14ac:dyDescent="0.3">
      <c r="A420">
        <v>1</v>
      </c>
      <c r="B420">
        <v>0.69230769199999997</v>
      </c>
    </row>
    <row r="421" spans="1:2" x14ac:dyDescent="0.3">
      <c r="A421">
        <v>1</v>
      </c>
      <c r="B421">
        <v>0.66666666699999999</v>
      </c>
    </row>
    <row r="422" spans="1:2" x14ac:dyDescent="0.3">
      <c r="A422">
        <v>1</v>
      </c>
      <c r="B422">
        <v>0.75</v>
      </c>
    </row>
    <row r="423" spans="1:2" x14ac:dyDescent="0.3">
      <c r="A423">
        <v>1</v>
      </c>
      <c r="B423">
        <v>0.77777777800000003</v>
      </c>
    </row>
    <row r="424" spans="1:2" x14ac:dyDescent="0.3">
      <c r="A424">
        <v>1</v>
      </c>
      <c r="B424">
        <v>0.77777777800000003</v>
      </c>
    </row>
    <row r="425" spans="1:2" x14ac:dyDescent="0.3">
      <c r="A425">
        <v>1</v>
      </c>
      <c r="B425">
        <v>0.75</v>
      </c>
    </row>
    <row r="426" spans="1:2" x14ac:dyDescent="0.3">
      <c r="A426">
        <v>1</v>
      </c>
      <c r="B426">
        <v>0.66666666699999999</v>
      </c>
    </row>
    <row r="427" spans="1:2" x14ac:dyDescent="0.3">
      <c r="A427">
        <v>1</v>
      </c>
      <c r="B427">
        <v>0.69230769199999997</v>
      </c>
    </row>
    <row r="428" spans="1:2" x14ac:dyDescent="0.3">
      <c r="A428">
        <v>1</v>
      </c>
      <c r="B428">
        <v>0.75</v>
      </c>
    </row>
    <row r="429" spans="1:2" x14ac:dyDescent="0.3">
      <c r="A429">
        <v>1</v>
      </c>
      <c r="B429">
        <v>0.571428571</v>
      </c>
    </row>
    <row r="430" spans="1:2" x14ac:dyDescent="0.3">
      <c r="A430">
        <v>1</v>
      </c>
      <c r="B430">
        <v>0.71428571399999996</v>
      </c>
    </row>
    <row r="431" spans="1:2" x14ac:dyDescent="0.3">
      <c r="A431">
        <v>1</v>
      </c>
      <c r="B431">
        <v>0.6</v>
      </c>
    </row>
    <row r="432" spans="1:2" x14ac:dyDescent="0.3">
      <c r="A432">
        <v>1</v>
      </c>
      <c r="B432">
        <v>0.66666666699999999</v>
      </c>
    </row>
    <row r="433" spans="1:2" x14ac:dyDescent="0.3">
      <c r="A433">
        <v>1</v>
      </c>
      <c r="B433">
        <v>0.70588235300000002</v>
      </c>
    </row>
    <row r="434" spans="1:2" x14ac:dyDescent="0.3">
      <c r="A434">
        <v>1</v>
      </c>
      <c r="B434">
        <v>0.625</v>
      </c>
    </row>
    <row r="435" spans="1:2" x14ac:dyDescent="0.3">
      <c r="A435">
        <v>1</v>
      </c>
      <c r="B435">
        <v>0.5</v>
      </c>
    </row>
    <row r="436" spans="1:2" x14ac:dyDescent="0.3">
      <c r="A436">
        <v>1</v>
      </c>
      <c r="B436">
        <v>0.75</v>
      </c>
    </row>
    <row r="437" spans="1:2" x14ac:dyDescent="0.3">
      <c r="A437">
        <v>1</v>
      </c>
      <c r="B437">
        <v>0.61538461499999997</v>
      </c>
    </row>
    <row r="438" spans="1:2" x14ac:dyDescent="0.3">
      <c r="A438">
        <v>1</v>
      </c>
      <c r="B438">
        <v>0.69230769199999997</v>
      </c>
    </row>
    <row r="439" spans="1:2" x14ac:dyDescent="0.3">
      <c r="A439">
        <v>1</v>
      </c>
      <c r="B439">
        <v>0.66666666699999999</v>
      </c>
    </row>
    <row r="440" spans="1:2" x14ac:dyDescent="0.3">
      <c r="A440">
        <v>1</v>
      </c>
      <c r="B440">
        <v>0.75</v>
      </c>
    </row>
    <row r="441" spans="1:2" x14ac:dyDescent="0.3">
      <c r="A441">
        <v>1</v>
      </c>
      <c r="B441">
        <v>0.66666666699999999</v>
      </c>
    </row>
    <row r="442" spans="1:2" x14ac:dyDescent="0.3">
      <c r="A442">
        <v>1</v>
      </c>
      <c r="B442">
        <v>0.63636363600000001</v>
      </c>
    </row>
    <row r="443" spans="1:2" x14ac:dyDescent="0.3">
      <c r="A443">
        <v>1</v>
      </c>
      <c r="B443">
        <v>0.71428571399999996</v>
      </c>
    </row>
    <row r="444" spans="1:2" x14ac:dyDescent="0.3">
      <c r="A444">
        <v>1</v>
      </c>
      <c r="B444">
        <v>0.66666666699999999</v>
      </c>
    </row>
    <row r="445" spans="1:2" x14ac:dyDescent="0.3">
      <c r="A445">
        <v>1</v>
      </c>
      <c r="B445">
        <v>0.64285714299999996</v>
      </c>
    </row>
    <row r="446" spans="1:2" x14ac:dyDescent="0.3">
      <c r="A446">
        <v>1</v>
      </c>
      <c r="B446">
        <v>0.6</v>
      </c>
    </row>
    <row r="447" spans="1:2" x14ac:dyDescent="0.3">
      <c r="A447">
        <v>1</v>
      </c>
      <c r="B447">
        <v>0.5</v>
      </c>
    </row>
    <row r="448" spans="1:2" x14ac:dyDescent="0.3">
      <c r="A448">
        <v>1</v>
      </c>
      <c r="B448">
        <v>0.55555555599999995</v>
      </c>
    </row>
    <row r="449" spans="1:2" x14ac:dyDescent="0.3">
      <c r="A449">
        <v>1</v>
      </c>
      <c r="B449">
        <v>0.6</v>
      </c>
    </row>
    <row r="450" spans="1:2" x14ac:dyDescent="0.3">
      <c r="A450">
        <v>1</v>
      </c>
      <c r="B450">
        <v>0.7</v>
      </c>
    </row>
    <row r="451" spans="1:2" x14ac:dyDescent="0.3">
      <c r="A451">
        <v>1</v>
      </c>
      <c r="B451">
        <v>0.75</v>
      </c>
    </row>
    <row r="452" spans="1:2" x14ac:dyDescent="0.3">
      <c r="A452">
        <v>1</v>
      </c>
      <c r="B452">
        <v>0.64285714299999996</v>
      </c>
    </row>
    <row r="453" spans="1:2" x14ac:dyDescent="0.3">
      <c r="A453">
        <v>1</v>
      </c>
      <c r="B453">
        <v>0.571428571</v>
      </c>
    </row>
  </sheetData>
  <phoneticPr fontId="4" type="noConversion"/>
  <pageMargins left="0.78740157499999996" right="0.78740157499999996" top="0.984251969" bottom="0.984251969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2" shapeId="24578" r:id="rId3">
          <objectPr defaultSize="0" r:id="rId4">
            <anchor moveWithCells="1" sizeWithCells="1">
              <from>
                <xdr:col>2</xdr:col>
                <xdr:colOff>146050</xdr:colOff>
                <xdr:row>3</xdr:row>
                <xdr:rowOff>146050</xdr:rowOff>
              </from>
              <to>
                <xdr:col>5</xdr:col>
                <xdr:colOff>469900</xdr:colOff>
                <xdr:row>8</xdr:row>
                <xdr:rowOff>114300</xdr:rowOff>
              </to>
            </anchor>
          </objectPr>
        </oleObject>
      </mc:Choice>
      <mc:Fallback>
        <oleObject progId="Equation.2" shapeId="24578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workbookViewId="0">
      <selection activeCell="E7" sqref="E7"/>
    </sheetView>
  </sheetViews>
  <sheetFormatPr baseColWidth="10" defaultRowHeight="12" x14ac:dyDescent="0.3"/>
  <cols>
    <col min="1" max="1" width="27.77734375" customWidth="1"/>
    <col min="2" max="2" width="13.77734375" customWidth="1"/>
    <col min="5" max="5" width="14" customWidth="1"/>
  </cols>
  <sheetData>
    <row r="1" spans="1:8" x14ac:dyDescent="0.3">
      <c r="B1" t="s">
        <v>28</v>
      </c>
      <c r="D1" t="s">
        <v>38</v>
      </c>
    </row>
    <row r="2" spans="1:8" x14ac:dyDescent="0.3">
      <c r="A2" t="s">
        <v>35</v>
      </c>
      <c r="B2">
        <v>311</v>
      </c>
      <c r="D2">
        <v>1</v>
      </c>
    </row>
    <row r="3" spans="1:8" x14ac:dyDescent="0.3">
      <c r="A3" t="s">
        <v>36</v>
      </c>
      <c r="B3">
        <v>87.1</v>
      </c>
      <c r="D3">
        <v>1</v>
      </c>
    </row>
    <row r="4" spans="1:8" x14ac:dyDescent="0.3">
      <c r="A4" t="s">
        <v>37</v>
      </c>
      <c r="B4">
        <v>108</v>
      </c>
      <c r="C4">
        <v>202</v>
      </c>
      <c r="D4">
        <f>C4/B2</f>
        <v>0.64951768488745976</v>
      </c>
    </row>
    <row r="5" spans="1:8" x14ac:dyDescent="0.3">
      <c r="C5" t="s">
        <v>47</v>
      </c>
    </row>
    <row r="6" spans="1:8" x14ac:dyDescent="0.3">
      <c r="A6" t="s">
        <v>39</v>
      </c>
      <c r="B6" t="s">
        <v>40</v>
      </c>
      <c r="C6" t="s">
        <v>27</v>
      </c>
      <c r="D6" t="s">
        <v>28</v>
      </c>
      <c r="E6" s="1" t="s">
        <v>29</v>
      </c>
      <c r="F6" t="s">
        <v>14</v>
      </c>
      <c r="G6" t="s">
        <v>33</v>
      </c>
      <c r="H6" t="s">
        <v>31</v>
      </c>
    </row>
    <row r="7" spans="1:8" x14ac:dyDescent="0.3">
      <c r="A7">
        <v>0</v>
      </c>
      <c r="B7">
        <v>0</v>
      </c>
      <c r="C7">
        <f>A7/311</f>
        <v>0</v>
      </c>
      <c r="D7">
        <f>B7/87.1</f>
        <v>0</v>
      </c>
    </row>
    <row r="8" spans="1:8" x14ac:dyDescent="0.3">
      <c r="A8">
        <v>47</v>
      </c>
      <c r="B8">
        <v>44</v>
      </c>
      <c r="C8">
        <f t="shared" ref="C8:C9" si="0">A8/311</f>
        <v>0.15112540192926044</v>
      </c>
      <c r="D8">
        <f t="shared" ref="D8:D9" si="1">B8/87.1</f>
        <v>0.50516647531572911</v>
      </c>
    </row>
    <row r="9" spans="1:8" x14ac:dyDescent="0.3">
      <c r="A9">
        <v>101</v>
      </c>
      <c r="B9">
        <v>60</v>
      </c>
      <c r="C9">
        <f t="shared" si="0"/>
        <v>0.32475884244372988</v>
      </c>
      <c r="D9">
        <f t="shared" si="1"/>
        <v>0.68886337543053966</v>
      </c>
    </row>
    <row r="10" spans="1:8" x14ac:dyDescent="0.3">
      <c r="A10">
        <v>126</v>
      </c>
      <c r="B10">
        <v>69</v>
      </c>
      <c r="C10">
        <f t="shared" ref="C10:C17" si="2">A10/311</f>
        <v>0.40514469453376206</v>
      </c>
      <c r="D10">
        <f t="shared" ref="D10:D17" si="3">B10/87.1</f>
        <v>0.79219288174512059</v>
      </c>
    </row>
    <row r="11" spans="1:8" x14ac:dyDescent="0.3">
      <c r="A11">
        <v>139</v>
      </c>
      <c r="B11">
        <v>72</v>
      </c>
      <c r="C11">
        <f t="shared" si="2"/>
        <v>0.44694533762057875</v>
      </c>
      <c r="D11">
        <f t="shared" si="3"/>
        <v>0.82663605051664757</v>
      </c>
    </row>
    <row r="12" spans="1:8" x14ac:dyDescent="0.3">
      <c r="A12">
        <v>172</v>
      </c>
      <c r="B12">
        <v>81</v>
      </c>
      <c r="C12">
        <f t="shared" si="2"/>
        <v>0.55305466237942125</v>
      </c>
      <c r="D12">
        <f t="shared" si="3"/>
        <v>0.9299655568312285</v>
      </c>
    </row>
    <row r="13" spans="1:8" x14ac:dyDescent="0.3">
      <c r="A13">
        <v>197</v>
      </c>
      <c r="B13">
        <v>87.1</v>
      </c>
      <c r="C13">
        <f t="shared" si="2"/>
        <v>0.63344051446945338</v>
      </c>
      <c r="D13">
        <f t="shared" si="3"/>
        <v>1</v>
      </c>
    </row>
    <row r="14" spans="1:8" x14ac:dyDescent="0.3">
      <c r="A14">
        <v>224</v>
      </c>
      <c r="B14">
        <v>81</v>
      </c>
      <c r="C14">
        <f t="shared" si="2"/>
        <v>0.72025723472668812</v>
      </c>
      <c r="D14">
        <f t="shared" si="3"/>
        <v>0.9299655568312285</v>
      </c>
    </row>
    <row r="15" spans="1:8" x14ac:dyDescent="0.3">
      <c r="A15">
        <v>250</v>
      </c>
      <c r="B15">
        <v>77</v>
      </c>
      <c r="C15">
        <f t="shared" si="2"/>
        <v>0.8038585209003215</v>
      </c>
      <c r="D15">
        <f t="shared" si="3"/>
        <v>0.88404133180252586</v>
      </c>
    </row>
    <row r="16" spans="1:8" x14ac:dyDescent="0.3">
      <c r="A16">
        <v>295</v>
      </c>
      <c r="B16">
        <v>49</v>
      </c>
      <c r="C16">
        <f t="shared" si="2"/>
        <v>0.94855305466237938</v>
      </c>
      <c r="D16">
        <f t="shared" si="3"/>
        <v>0.56257175660160741</v>
      </c>
    </row>
    <row r="17" spans="1:4" x14ac:dyDescent="0.3">
      <c r="A17">
        <v>311</v>
      </c>
      <c r="B17">
        <v>0</v>
      </c>
      <c r="C17">
        <f t="shared" si="2"/>
        <v>1</v>
      </c>
      <c r="D17">
        <f t="shared" si="3"/>
        <v>0</v>
      </c>
    </row>
    <row r="19" spans="1:4" x14ac:dyDescent="0.3">
      <c r="B19" s="2" t="s">
        <v>25</v>
      </c>
    </row>
    <row r="20" spans="1:4" x14ac:dyDescent="0.3">
      <c r="B20" s="2" t="s">
        <v>26</v>
      </c>
    </row>
    <row r="22" spans="1:4" x14ac:dyDescent="0.3">
      <c r="B22" s="3" t="s">
        <v>33</v>
      </c>
      <c r="C22">
        <f>SUM(F7:F17)</f>
        <v>0</v>
      </c>
    </row>
    <row r="23" spans="1:4" x14ac:dyDescent="0.3">
      <c r="B23" t="s">
        <v>31</v>
      </c>
      <c r="C23">
        <f>SUM(H7:H17)</f>
        <v>0</v>
      </c>
    </row>
    <row r="24" spans="1:4" x14ac:dyDescent="0.3">
      <c r="B24" t="s">
        <v>34</v>
      </c>
      <c r="C24" t="e">
        <f>1-(C22/C23)</f>
        <v>#DIV/0!</v>
      </c>
    </row>
    <row r="25" spans="1:4" x14ac:dyDescent="0.3">
      <c r="C25" s="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2" shapeId="115714" r:id="rId3">
          <objectPr defaultSize="0" autoPict="0" r:id="rId4">
            <anchor moveWithCells="1" sizeWithCells="1">
              <from>
                <xdr:col>5</xdr:col>
                <xdr:colOff>25400</xdr:colOff>
                <xdr:row>0</xdr:row>
                <xdr:rowOff>0</xdr:rowOff>
              </from>
              <to>
                <xdr:col>7</xdr:col>
                <xdr:colOff>501650</xdr:colOff>
                <xdr:row>4</xdr:row>
                <xdr:rowOff>114300</xdr:rowOff>
              </to>
            </anchor>
          </objectPr>
        </oleObject>
      </mc:Choice>
      <mc:Fallback>
        <oleObject progId="Equation.2" shapeId="115714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FC23-8414-49EA-BD3B-E668FD896097}">
  <dimension ref="A1:R89"/>
  <sheetViews>
    <sheetView workbookViewId="0">
      <selection activeCell="R14" sqref="R14"/>
    </sheetView>
  </sheetViews>
  <sheetFormatPr baseColWidth="10" defaultRowHeight="12" x14ac:dyDescent="0.3"/>
  <cols>
    <col min="4" max="4" width="12" bestFit="1" customWidth="1"/>
  </cols>
  <sheetData>
    <row r="1" spans="1:5" x14ac:dyDescent="0.3">
      <c r="B1" t="s">
        <v>41</v>
      </c>
      <c r="D1" t="s">
        <v>11</v>
      </c>
      <c r="E1">
        <v>5</v>
      </c>
    </row>
    <row r="2" spans="1:5" x14ac:dyDescent="0.3">
      <c r="D2" t="s">
        <v>43</v>
      </c>
      <c r="E2">
        <v>350</v>
      </c>
    </row>
    <row r="3" spans="1:5" x14ac:dyDescent="0.3">
      <c r="D3" t="s">
        <v>44</v>
      </c>
      <c r="E3">
        <v>60</v>
      </c>
    </row>
    <row r="4" spans="1:5" x14ac:dyDescent="0.3">
      <c r="A4" t="s">
        <v>66</v>
      </c>
      <c r="B4" t="s">
        <v>46</v>
      </c>
      <c r="C4" t="s">
        <v>45</v>
      </c>
      <c r="D4" t="s">
        <v>42</v>
      </c>
    </row>
    <row r="5" spans="1:5" x14ac:dyDescent="0.3">
      <c r="B5">
        <v>110</v>
      </c>
      <c r="C5">
        <v>1</v>
      </c>
      <c r="D5" s="4">
        <f>$E$3/(1+(B5/$E$2)^-$E$1)</f>
        <v>0.18341919733159842</v>
      </c>
      <c r="E5">
        <f>(C5-D5)^2</f>
        <v>0.66680420728657108</v>
      </c>
    </row>
    <row r="6" spans="1:5" x14ac:dyDescent="0.3">
      <c r="B6">
        <v>150</v>
      </c>
      <c r="C6">
        <v>2</v>
      </c>
      <c r="D6">
        <f>$E$3/(1+(B6/$E$2)^-$E$1)</f>
        <v>0.8551319648093838</v>
      </c>
      <c r="E6">
        <f t="shared" ref="E6:E21" si="0">(C6-D6)^2</f>
        <v>1.310722818001222</v>
      </c>
    </row>
    <row r="7" spans="1:5" x14ac:dyDescent="0.3">
      <c r="B7">
        <v>200</v>
      </c>
      <c r="C7">
        <v>3</v>
      </c>
      <c r="D7">
        <f t="shared" ref="D7:D21" si="1">$E$3/(1+(B7/$E$2)^-$E$1)</f>
        <v>3.4456844820817669</v>
      </c>
      <c r="E7">
        <f t="shared" si="0"/>
        <v>0.19863465756849283</v>
      </c>
    </row>
    <row r="8" spans="1:5" x14ac:dyDescent="0.3">
      <c r="B8">
        <v>240</v>
      </c>
      <c r="C8">
        <v>4</v>
      </c>
      <c r="D8">
        <f t="shared" si="1"/>
        <v>7.8988409906478694</v>
      </c>
      <c r="E8">
        <f t="shared" si="0"/>
        <v>15.20096107035606</v>
      </c>
    </row>
    <row r="9" spans="1:5" x14ac:dyDescent="0.3">
      <c r="B9">
        <v>260</v>
      </c>
      <c r="C9">
        <v>5</v>
      </c>
      <c r="D9">
        <f t="shared" si="1"/>
        <v>11.069046188367109</v>
      </c>
      <c r="E9">
        <f t="shared" si="0"/>
        <v>36.833321636533334</v>
      </c>
    </row>
    <row r="10" spans="1:5" x14ac:dyDescent="0.3">
      <c r="B10">
        <v>315</v>
      </c>
      <c r="C10">
        <v>6</v>
      </c>
      <c r="D10">
        <f t="shared" si="1"/>
        <v>22.275776647448275</v>
      </c>
      <c r="E10">
        <f t="shared" si="0"/>
        <v>264.90090547762259</v>
      </c>
    </row>
    <row r="11" spans="1:5" x14ac:dyDescent="0.3">
      <c r="B11">
        <v>316</v>
      </c>
      <c r="C11">
        <v>7</v>
      </c>
      <c r="D11">
        <f t="shared" si="1"/>
        <v>22.498184831711182</v>
      </c>
      <c r="E11">
        <f t="shared" si="0"/>
        <v>240.19373307788254</v>
      </c>
    </row>
    <row r="12" spans="1:5" x14ac:dyDescent="0.3">
      <c r="B12">
        <v>317</v>
      </c>
      <c r="C12">
        <v>8</v>
      </c>
      <c r="D12">
        <f t="shared" si="1"/>
        <v>22.720769265117749</v>
      </c>
      <c r="E12">
        <f t="shared" si="0"/>
        <v>216.70104775683535</v>
      </c>
    </row>
    <row r="13" spans="1:5" x14ac:dyDescent="0.3">
      <c r="B13">
        <v>340</v>
      </c>
      <c r="C13">
        <v>9</v>
      </c>
      <c r="D13">
        <f t="shared" si="1"/>
        <v>27.829732626662153</v>
      </c>
      <c r="E13">
        <f t="shared" si="0"/>
        <v>354.55883079158519</v>
      </c>
    </row>
    <row r="14" spans="1:5" x14ac:dyDescent="0.3">
      <c r="B14">
        <v>350</v>
      </c>
      <c r="C14">
        <v>10</v>
      </c>
      <c r="D14">
        <f t="shared" si="1"/>
        <v>30</v>
      </c>
      <c r="E14">
        <f t="shared" si="0"/>
        <v>400</v>
      </c>
    </row>
    <row r="15" spans="1:5" x14ac:dyDescent="0.3">
      <c r="B15">
        <v>370</v>
      </c>
      <c r="C15">
        <v>11</v>
      </c>
      <c r="D15">
        <f t="shared" si="1"/>
        <v>34.14113169965475</v>
      </c>
      <c r="E15">
        <f t="shared" si="0"/>
        <v>535.51197634076595</v>
      </c>
    </row>
    <row r="16" spans="1:5" x14ac:dyDescent="0.3">
      <c r="B16">
        <v>380</v>
      </c>
      <c r="C16">
        <v>12</v>
      </c>
      <c r="D16">
        <f t="shared" si="1"/>
        <v>36.082398115142887</v>
      </c>
      <c r="E16">
        <f t="shared" si="0"/>
        <v>579.96189897623765</v>
      </c>
    </row>
    <row r="17" spans="2:5" x14ac:dyDescent="0.3">
      <c r="B17">
        <v>400</v>
      </c>
      <c r="C17">
        <v>14</v>
      </c>
      <c r="D17">
        <f t="shared" si="1"/>
        <v>39.658698940998484</v>
      </c>
      <c r="E17">
        <f t="shared" si="0"/>
        <v>658.36883134479672</v>
      </c>
    </row>
    <row r="18" spans="2:5" x14ac:dyDescent="0.3">
      <c r="B18">
        <v>450</v>
      </c>
      <c r="C18">
        <v>21</v>
      </c>
      <c r="D18">
        <f t="shared" si="1"/>
        <v>46.706127399282856</v>
      </c>
      <c r="E18">
        <f t="shared" si="0"/>
        <v>660.80498586816077</v>
      </c>
    </row>
    <row r="19" spans="2:5" x14ac:dyDescent="0.3">
      <c r="B19">
        <v>500</v>
      </c>
      <c r="C19">
        <v>26</v>
      </c>
      <c r="D19">
        <f t="shared" si="1"/>
        <v>51.366784524900048</v>
      </c>
      <c r="E19">
        <f t="shared" si="0"/>
        <v>643.47375713270856</v>
      </c>
    </row>
    <row r="20" spans="2:5" x14ac:dyDescent="0.3">
      <c r="B20">
        <v>550</v>
      </c>
      <c r="C20">
        <v>31</v>
      </c>
      <c r="D20">
        <f t="shared" si="1"/>
        <v>54.330195999055427</v>
      </c>
      <c r="E20">
        <f t="shared" si="0"/>
        <v>544.29804535434187</v>
      </c>
    </row>
    <row r="21" spans="2:5" x14ac:dyDescent="0.3">
      <c r="B21">
        <v>600</v>
      </c>
      <c r="C21">
        <v>32</v>
      </c>
      <c r="D21">
        <f t="shared" si="1"/>
        <v>56.20379537643192</v>
      </c>
      <c r="E21">
        <f t="shared" si="0"/>
        <v>585.82371062418713</v>
      </c>
    </row>
    <row r="23" spans="2:5" x14ac:dyDescent="0.3">
      <c r="D23">
        <f>SUM(E5:E21)</f>
        <v>5738.80816713487</v>
      </c>
    </row>
    <row r="87" spans="18:18" x14ac:dyDescent="0.3">
      <c r="R87">
        <v>3.790856171697258</v>
      </c>
    </row>
    <row r="88" spans="18:18" x14ac:dyDescent="0.3">
      <c r="R88">
        <v>506.43145837088741</v>
      </c>
    </row>
    <row r="89" spans="18:18" x14ac:dyDescent="0.3">
      <c r="R89">
        <v>51.209236285112404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6C35-AEE3-498F-9473-2B03AB8CEEAA}">
  <dimension ref="A1:AD41"/>
  <sheetViews>
    <sheetView zoomScaleNormal="100" workbookViewId="0">
      <selection activeCell="H17" sqref="H17"/>
    </sheetView>
  </sheetViews>
  <sheetFormatPr baseColWidth="10" defaultRowHeight="12" x14ac:dyDescent="0.3"/>
  <cols>
    <col min="1" max="1" width="20.33203125" customWidth="1"/>
    <col min="6" max="7" width="18.44140625" customWidth="1"/>
    <col min="10" max="10" width="18.77734375" customWidth="1"/>
  </cols>
  <sheetData>
    <row r="1" spans="1:30" x14ac:dyDescent="0.3">
      <c r="B1" t="s">
        <v>95</v>
      </c>
    </row>
    <row r="2" spans="1:30" x14ac:dyDescent="0.3">
      <c r="C2" t="s">
        <v>24</v>
      </c>
      <c r="H2" t="s">
        <v>24</v>
      </c>
      <c r="J2" t="s">
        <v>56</v>
      </c>
      <c r="K2">
        <f>SUM(H5:H15)</f>
        <v>30.914000000000009</v>
      </c>
      <c r="M2" s="1"/>
      <c r="N2" s="1"/>
      <c r="O2" s="1"/>
    </row>
    <row r="3" spans="1:30" ht="14.5" x14ac:dyDescent="0.35">
      <c r="A3" s="5" t="s">
        <v>92</v>
      </c>
      <c r="B3" t="s">
        <v>55</v>
      </c>
      <c r="C3" t="s">
        <v>51</v>
      </c>
      <c r="H3" t="s">
        <v>53</v>
      </c>
      <c r="J3" t="s">
        <v>57</v>
      </c>
      <c r="K3">
        <f>MAX(C5:C15)</f>
        <v>14.6</v>
      </c>
      <c r="M3" s="2" t="s">
        <v>20</v>
      </c>
      <c r="N3" s="2">
        <v>25</v>
      </c>
    </row>
    <row r="4" spans="1:30" x14ac:dyDescent="0.3">
      <c r="A4" t="s">
        <v>49</v>
      </c>
      <c r="B4" t="s">
        <v>50</v>
      </c>
      <c r="C4" t="s">
        <v>27</v>
      </c>
      <c r="D4" t="s">
        <v>64</v>
      </c>
      <c r="E4" t="s">
        <v>52</v>
      </c>
      <c r="F4" t="s">
        <v>28</v>
      </c>
      <c r="G4" t="s">
        <v>93</v>
      </c>
      <c r="H4" t="s">
        <v>27</v>
      </c>
      <c r="I4" t="s">
        <v>54</v>
      </c>
      <c r="J4" t="s">
        <v>63</v>
      </c>
      <c r="K4">
        <v>5.8</v>
      </c>
      <c r="M4" s="2" t="s">
        <v>11</v>
      </c>
      <c r="N4" s="2">
        <v>3</v>
      </c>
      <c r="P4" s="1" t="s">
        <v>94</v>
      </c>
      <c r="Q4" s="1" t="s">
        <v>14</v>
      </c>
      <c r="R4" s="1" t="s">
        <v>15</v>
      </c>
      <c r="S4" s="1" t="s">
        <v>16</v>
      </c>
      <c r="T4" s="1"/>
      <c r="U4" s="1"/>
      <c r="V4" s="1"/>
      <c r="W4" s="1"/>
      <c r="X4" s="1"/>
      <c r="Y4" s="1"/>
      <c r="AA4" s="1" t="s">
        <v>80</v>
      </c>
      <c r="AB4" s="1" t="s">
        <v>82</v>
      </c>
      <c r="AC4" s="1" t="s">
        <v>28</v>
      </c>
      <c r="AD4" s="1" t="s">
        <v>81</v>
      </c>
    </row>
    <row r="5" spans="1:30" x14ac:dyDescent="0.3">
      <c r="A5">
        <v>1</v>
      </c>
      <c r="B5">
        <v>0</v>
      </c>
      <c r="C5">
        <v>1.8</v>
      </c>
      <c r="D5">
        <f>C5-E5</f>
        <v>1.8</v>
      </c>
      <c r="E5">
        <v>0</v>
      </c>
      <c r="F5">
        <v>1.3</v>
      </c>
      <c r="G5">
        <f>D5*F5*0.7</f>
        <v>1.6380000000000001</v>
      </c>
      <c r="H5">
        <v>5.5</v>
      </c>
      <c r="I5">
        <v>0.5</v>
      </c>
      <c r="J5" t="s">
        <v>58</v>
      </c>
      <c r="K5">
        <v>5</v>
      </c>
      <c r="M5" s="2" t="s">
        <v>12</v>
      </c>
      <c r="N5" s="2">
        <v>7</v>
      </c>
      <c r="P5" s="4">
        <f>$N$3/(1+((A5-$N$5)/$N$4)^2)</f>
        <v>5</v>
      </c>
      <c r="Q5">
        <f>AVERAGE($G$5:$G$15)</f>
        <v>18.442136363636365</v>
      </c>
      <c r="R5">
        <f>(P5-G5)^2</f>
        <v>11.303044</v>
      </c>
      <c r="S5">
        <f>(Q5-G5)^2</f>
        <v>282.37899892768593</v>
      </c>
      <c r="AA5">
        <v>0</v>
      </c>
      <c r="AB5">
        <v>1.8000000000000002E-2</v>
      </c>
      <c r="AC5">
        <v>1.3000000000000001E-2</v>
      </c>
      <c r="AD5">
        <f>AB5*AC5*0.7</f>
        <v>1.6380000000000002E-4</v>
      </c>
    </row>
    <row r="6" spans="1:30" x14ac:dyDescent="0.3">
      <c r="A6">
        <v>2</v>
      </c>
      <c r="B6">
        <v>90</v>
      </c>
      <c r="C6">
        <v>8</v>
      </c>
      <c r="D6">
        <f t="shared" ref="D6" si="0">C6-E6</f>
        <v>8</v>
      </c>
      <c r="E6">
        <v>0</v>
      </c>
      <c r="F6">
        <v>1.3</v>
      </c>
      <c r="G6">
        <f t="shared" ref="G6:G15" si="1">D6*F6*0.7</f>
        <v>7.2799999999999994</v>
      </c>
      <c r="H6">
        <v>19.5</v>
      </c>
      <c r="I6">
        <v>0.5</v>
      </c>
      <c r="J6" t="s">
        <v>59</v>
      </c>
      <c r="K6">
        <v>3.5</v>
      </c>
      <c r="P6" s="4">
        <f t="shared" ref="P6:P15" si="2">$N$3/(1+((A6-$N$5)/$N$4)^2)</f>
        <v>6.617647058823529</v>
      </c>
      <c r="Q6">
        <f t="shared" ref="Q6:Q15" si="3">AVERAGE($G$5:$G$15)</f>
        <v>18.442136363636365</v>
      </c>
      <c r="R6">
        <f>(P6-G6)^2</f>
        <v>0.43871141868512081</v>
      </c>
      <c r="S6">
        <f t="shared" ref="S6:S15" si="4">(Q6-G6)^2</f>
        <v>124.59328820041327</v>
      </c>
      <c r="AA6">
        <v>0</v>
      </c>
      <c r="AB6">
        <v>1.8000000000000002E-2</v>
      </c>
      <c r="AC6">
        <v>1.3000000000000001E-2</v>
      </c>
      <c r="AD6">
        <f t="shared" ref="AD6:AD18" si="5">AB6*AC6*0.7</f>
        <v>1.6380000000000002E-4</v>
      </c>
    </row>
    <row r="7" spans="1:30" x14ac:dyDescent="0.3">
      <c r="A7">
        <v>3</v>
      </c>
      <c r="B7">
        <v>90</v>
      </c>
      <c r="C7">
        <v>12.5</v>
      </c>
      <c r="D7">
        <f t="shared" ref="D7:D9" si="6">C7-E7</f>
        <v>9.5</v>
      </c>
      <c r="E7">
        <v>3</v>
      </c>
      <c r="F7">
        <v>4.3</v>
      </c>
      <c r="G7">
        <f t="shared" si="1"/>
        <v>28.594999999999999</v>
      </c>
      <c r="H7">
        <v>5</v>
      </c>
      <c r="J7" t="s">
        <v>60</v>
      </c>
      <c r="K7">
        <v>11.1</v>
      </c>
      <c r="P7" s="4">
        <f t="shared" si="2"/>
        <v>9</v>
      </c>
      <c r="Q7">
        <f t="shared" si="3"/>
        <v>18.442136363636365</v>
      </c>
      <c r="R7">
        <f t="shared" ref="R7:R15" si="7">(P7-G7)^2</f>
        <v>383.96402499999994</v>
      </c>
      <c r="S7">
        <f t="shared" si="4"/>
        <v>103.08064001859499</v>
      </c>
      <c r="AA7">
        <v>1</v>
      </c>
      <c r="AB7">
        <v>6.2000000000000006E-2</v>
      </c>
      <c r="AC7">
        <v>2.5000000000000001E-2</v>
      </c>
      <c r="AD7">
        <f t="shared" si="5"/>
        <v>1.085E-3</v>
      </c>
    </row>
    <row r="8" spans="1:30" x14ac:dyDescent="0.3">
      <c r="A8">
        <v>4</v>
      </c>
      <c r="B8">
        <v>90</v>
      </c>
      <c r="C8">
        <v>14</v>
      </c>
      <c r="D8">
        <f t="shared" si="6"/>
        <v>11</v>
      </c>
      <c r="E8">
        <v>3</v>
      </c>
      <c r="F8">
        <v>5</v>
      </c>
      <c r="G8">
        <f t="shared" si="1"/>
        <v>38.5</v>
      </c>
      <c r="H8">
        <v>0</v>
      </c>
      <c r="J8" t="s">
        <v>61</v>
      </c>
      <c r="K8">
        <v>11</v>
      </c>
      <c r="P8" s="4">
        <f t="shared" si="2"/>
        <v>12.5</v>
      </c>
      <c r="Q8">
        <f t="shared" si="3"/>
        <v>18.442136363636365</v>
      </c>
      <c r="R8">
        <f t="shared" si="7"/>
        <v>676</v>
      </c>
      <c r="S8">
        <f t="shared" si="4"/>
        <v>402.3178936549586</v>
      </c>
      <c r="AA8">
        <v>2</v>
      </c>
      <c r="AB8">
        <v>6.2000000000000006E-2</v>
      </c>
      <c r="AC8">
        <v>2.5000000000000001E-2</v>
      </c>
      <c r="AD8">
        <f t="shared" si="5"/>
        <v>1.085E-3</v>
      </c>
    </row>
    <row r="9" spans="1:30" x14ac:dyDescent="0.3">
      <c r="A9">
        <v>5</v>
      </c>
      <c r="B9">
        <v>90</v>
      </c>
      <c r="C9">
        <v>14.6</v>
      </c>
      <c r="D9">
        <f t="shared" si="6"/>
        <v>11.1</v>
      </c>
      <c r="E9">
        <v>3.5</v>
      </c>
      <c r="F9">
        <v>5.8</v>
      </c>
      <c r="G9">
        <f t="shared" si="1"/>
        <v>45.065999999999995</v>
      </c>
      <c r="H9">
        <v>0.8</v>
      </c>
      <c r="J9" t="s">
        <v>62</v>
      </c>
      <c r="K9">
        <v>0.5</v>
      </c>
      <c r="P9" s="4">
        <f t="shared" si="2"/>
        <v>17.307692307692307</v>
      </c>
      <c r="Q9">
        <f t="shared" si="3"/>
        <v>18.442136363636365</v>
      </c>
      <c r="R9">
        <f t="shared" si="7"/>
        <v>770.52364594082826</v>
      </c>
      <c r="S9">
        <f t="shared" si="4"/>
        <v>708.8301149276856</v>
      </c>
      <c r="AA9">
        <v>3</v>
      </c>
      <c r="AB9">
        <v>9.5000000000000001E-2</v>
      </c>
      <c r="AC9">
        <v>4.2999999999999997E-2</v>
      </c>
      <c r="AD9">
        <f t="shared" si="5"/>
        <v>2.8595000000000001E-3</v>
      </c>
    </row>
    <row r="10" spans="1:30" x14ac:dyDescent="0.3">
      <c r="A10">
        <v>6</v>
      </c>
      <c r="B10">
        <v>120</v>
      </c>
      <c r="C10">
        <v>12</v>
      </c>
      <c r="D10">
        <f t="shared" ref="D10:D15" si="8">C10-E10</f>
        <v>10.199999999999999</v>
      </c>
      <c r="E10">
        <v>1.8</v>
      </c>
      <c r="F10">
        <v>6</v>
      </c>
      <c r="G10">
        <f t="shared" si="1"/>
        <v>42.839999999999996</v>
      </c>
      <c r="H10">
        <v>0.1</v>
      </c>
      <c r="P10" s="4">
        <f t="shared" si="2"/>
        <v>22.5</v>
      </c>
      <c r="Q10">
        <f t="shared" si="3"/>
        <v>18.442136363636365</v>
      </c>
      <c r="R10">
        <f t="shared" si="7"/>
        <v>413.71559999999982</v>
      </c>
      <c r="S10">
        <f t="shared" si="4"/>
        <v>595.25575001859477</v>
      </c>
      <c r="AA10">
        <v>4</v>
      </c>
      <c r="AB10">
        <v>9.5000000000000001E-2</v>
      </c>
      <c r="AC10">
        <v>4.2999999999999997E-2</v>
      </c>
      <c r="AD10">
        <f t="shared" si="5"/>
        <v>2.8595000000000001E-3</v>
      </c>
    </row>
    <row r="11" spans="1:30" x14ac:dyDescent="0.3">
      <c r="A11">
        <v>7</v>
      </c>
      <c r="B11">
        <v>130</v>
      </c>
      <c r="C11">
        <v>11.8</v>
      </c>
      <c r="D11">
        <f t="shared" si="8"/>
        <v>10.100000000000001</v>
      </c>
      <c r="E11">
        <v>1.7</v>
      </c>
      <c r="F11">
        <v>4</v>
      </c>
      <c r="G11">
        <f t="shared" si="1"/>
        <v>28.28</v>
      </c>
      <c r="H11">
        <v>0.01</v>
      </c>
      <c r="P11" s="4">
        <f t="shared" si="2"/>
        <v>25</v>
      </c>
      <c r="Q11">
        <f t="shared" si="3"/>
        <v>18.442136363636365</v>
      </c>
      <c r="R11">
        <f t="shared" si="7"/>
        <v>10.758400000000007</v>
      </c>
      <c r="S11">
        <f t="shared" si="4"/>
        <v>96.78356092768594</v>
      </c>
      <c r="AA11">
        <v>5</v>
      </c>
      <c r="AB11">
        <v>0.11</v>
      </c>
      <c r="AC11">
        <v>7.0000000000000007E-2</v>
      </c>
      <c r="AD11">
        <f t="shared" si="5"/>
        <v>5.3900000000000007E-3</v>
      </c>
    </row>
    <row r="12" spans="1:30" x14ac:dyDescent="0.3">
      <c r="A12">
        <v>8</v>
      </c>
      <c r="B12">
        <v>180</v>
      </c>
      <c r="C12">
        <v>4.3</v>
      </c>
      <c r="D12">
        <f t="shared" si="8"/>
        <v>4.3</v>
      </c>
      <c r="E12">
        <v>0</v>
      </c>
      <c r="F12">
        <v>2.5</v>
      </c>
      <c r="G12">
        <f t="shared" si="1"/>
        <v>7.5249999999999995</v>
      </c>
      <c r="H12">
        <v>1E-3</v>
      </c>
      <c r="P12" s="4">
        <f t="shared" si="2"/>
        <v>22.5</v>
      </c>
      <c r="Q12">
        <f t="shared" si="3"/>
        <v>18.442136363636365</v>
      </c>
      <c r="R12">
        <f t="shared" si="7"/>
        <v>224.25062500000004</v>
      </c>
      <c r="S12">
        <f t="shared" si="4"/>
        <v>119.18386638223147</v>
      </c>
      <c r="AA12">
        <v>6</v>
      </c>
      <c r="AB12">
        <v>0.111</v>
      </c>
      <c r="AC12">
        <v>5.7999999999999996E-2</v>
      </c>
      <c r="AD12">
        <f t="shared" si="5"/>
        <v>4.5065999999999995E-3</v>
      </c>
    </row>
    <row r="13" spans="1:30" x14ac:dyDescent="0.3">
      <c r="A13">
        <v>9</v>
      </c>
      <c r="B13">
        <v>110</v>
      </c>
      <c r="C13">
        <v>2.2999999999999998</v>
      </c>
      <c r="D13">
        <f t="shared" si="8"/>
        <v>2.2999999999999998</v>
      </c>
      <c r="E13">
        <v>0</v>
      </c>
      <c r="F13">
        <v>1.7</v>
      </c>
      <c r="G13">
        <f t="shared" si="1"/>
        <v>2.7369999999999997</v>
      </c>
      <c r="H13">
        <v>1E-3</v>
      </c>
      <c r="M13" s="3" t="s">
        <v>18</v>
      </c>
      <c r="N13" s="3">
        <f>SUM(R5:R15)</f>
        <v>2931.397531934957</v>
      </c>
      <c r="P13" s="4">
        <f t="shared" si="2"/>
        <v>17.307692307692307</v>
      </c>
      <c r="Q13">
        <f t="shared" si="3"/>
        <v>18.442136363636365</v>
      </c>
      <c r="R13">
        <f t="shared" si="7"/>
        <v>212.30507432544374</v>
      </c>
      <c r="S13">
        <f t="shared" si="4"/>
        <v>246.65130820041327</v>
      </c>
      <c r="AA13">
        <v>7</v>
      </c>
      <c r="AB13">
        <v>0.10199999999999999</v>
      </c>
      <c r="AC13">
        <v>6.5000000000000002E-2</v>
      </c>
      <c r="AD13">
        <f t="shared" si="5"/>
        <v>4.6409999999999993E-3</v>
      </c>
    </row>
    <row r="14" spans="1:30" x14ac:dyDescent="0.3">
      <c r="A14">
        <v>10</v>
      </c>
      <c r="B14">
        <v>170</v>
      </c>
      <c r="C14">
        <v>1</v>
      </c>
      <c r="D14">
        <f t="shared" si="8"/>
        <v>1</v>
      </c>
      <c r="E14">
        <v>0</v>
      </c>
      <c r="F14">
        <v>0.4</v>
      </c>
      <c r="G14">
        <f t="shared" si="1"/>
        <v>0.27999999999999997</v>
      </c>
      <c r="H14">
        <v>1E-3</v>
      </c>
      <c r="M14" s="3" t="s">
        <v>19</v>
      </c>
      <c r="N14" s="3">
        <f>SUM(S5:S15)</f>
        <v>3344.5476950454536</v>
      </c>
      <c r="P14" s="4">
        <f t="shared" si="2"/>
        <v>12.5</v>
      </c>
      <c r="Q14">
        <f t="shared" si="3"/>
        <v>18.442136363636365</v>
      </c>
      <c r="R14">
        <f t="shared" si="7"/>
        <v>149.32840000000002</v>
      </c>
      <c r="S14">
        <f t="shared" si="4"/>
        <v>329.86319729132231</v>
      </c>
      <c r="AA14">
        <v>8</v>
      </c>
      <c r="AB14">
        <v>0.10100000000000002</v>
      </c>
      <c r="AC14">
        <v>6.0999999999999999E-2</v>
      </c>
      <c r="AD14">
        <f t="shared" si="5"/>
        <v>4.3127E-3</v>
      </c>
    </row>
    <row r="15" spans="1:30" x14ac:dyDescent="0.3">
      <c r="A15">
        <v>11</v>
      </c>
      <c r="B15">
        <v>120</v>
      </c>
      <c r="C15">
        <v>0.7</v>
      </c>
      <c r="D15">
        <f t="shared" si="8"/>
        <v>0.7</v>
      </c>
      <c r="E15">
        <v>0</v>
      </c>
      <c r="F15">
        <v>0.25</v>
      </c>
      <c r="G15">
        <f t="shared" si="1"/>
        <v>0.12249999999999998</v>
      </c>
      <c r="H15">
        <v>1E-3</v>
      </c>
      <c r="M15" s="3" t="s">
        <v>17</v>
      </c>
      <c r="N15" s="3">
        <f>1-(N13/N14)</f>
        <v>0.12352945772683377</v>
      </c>
      <c r="P15" s="4">
        <f t="shared" si="2"/>
        <v>9</v>
      </c>
      <c r="Q15">
        <f t="shared" si="3"/>
        <v>18.442136363636365</v>
      </c>
      <c r="R15">
        <f t="shared" si="7"/>
        <v>78.810006249999986</v>
      </c>
      <c r="S15">
        <f t="shared" si="4"/>
        <v>335.6090764958679</v>
      </c>
      <c r="AA15">
        <v>9</v>
      </c>
      <c r="AB15">
        <v>4.2999999999999997E-2</v>
      </c>
      <c r="AC15">
        <v>2.5000000000000001E-2</v>
      </c>
      <c r="AD15">
        <f t="shared" si="5"/>
        <v>7.5249999999999991E-4</v>
      </c>
    </row>
    <row r="16" spans="1:30" x14ac:dyDescent="0.3">
      <c r="P16" s="4"/>
      <c r="AA16">
        <v>10</v>
      </c>
      <c r="AB16">
        <v>2.3E-2</v>
      </c>
      <c r="AC16">
        <v>1.7000000000000001E-2</v>
      </c>
      <c r="AD16">
        <f t="shared" si="5"/>
        <v>2.7369999999999998E-4</v>
      </c>
    </row>
    <row r="17" spans="1:30" x14ac:dyDescent="0.3">
      <c r="P17" s="4"/>
      <c r="AA17">
        <v>11</v>
      </c>
      <c r="AB17">
        <v>0.01</v>
      </c>
      <c r="AC17">
        <v>4.0000000000000001E-3</v>
      </c>
      <c r="AD17">
        <f t="shared" si="5"/>
        <v>2.8E-5</v>
      </c>
    </row>
    <row r="18" spans="1:30" x14ac:dyDescent="0.3">
      <c r="P18" s="4"/>
      <c r="AA18">
        <v>12</v>
      </c>
      <c r="AB18">
        <v>6.9999999999999993E-3</v>
      </c>
      <c r="AC18">
        <v>2.5000000000000001E-3</v>
      </c>
      <c r="AD18">
        <f t="shared" si="5"/>
        <v>1.2249999999999998E-5</v>
      </c>
    </row>
    <row r="20" spans="1:30" ht="14.5" x14ac:dyDescent="0.35">
      <c r="A20" s="5"/>
      <c r="F20" s="5"/>
      <c r="G20" s="5"/>
    </row>
    <row r="24" spans="1:30" x14ac:dyDescent="0.3">
      <c r="T24">
        <f>1/43</f>
        <v>2.3255813953488372E-2</v>
      </c>
    </row>
    <row r="31" spans="1:30" ht="14.5" x14ac:dyDescent="0.35">
      <c r="A31" s="5"/>
      <c r="F31" s="5"/>
      <c r="G31" s="5"/>
    </row>
    <row r="41" spans="1:7" ht="14.5" x14ac:dyDescent="0.35">
      <c r="A41" s="5"/>
      <c r="F41" s="5"/>
      <c r="G41" s="5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2" shapeId="118785" r:id="rId4">
          <objectPr defaultSize="0" autoPict="0" r:id="rId5">
            <anchor moveWithCells="1" sizeWithCells="1">
              <from>
                <xdr:col>11</xdr:col>
                <xdr:colOff>336550</xdr:colOff>
                <xdr:row>5</xdr:row>
                <xdr:rowOff>50800</xdr:rowOff>
              </from>
              <to>
                <xdr:col>14</xdr:col>
                <xdr:colOff>450850</xdr:colOff>
                <xdr:row>11</xdr:row>
                <xdr:rowOff>19050</xdr:rowOff>
              </to>
            </anchor>
          </objectPr>
        </oleObject>
      </mc:Choice>
      <mc:Fallback>
        <oleObject progId="Equation.2" shapeId="11878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1747-AF23-43C8-9ED7-78404DBAE71B}">
  <dimension ref="A1:AI603"/>
  <sheetViews>
    <sheetView workbookViewId="0">
      <selection activeCell="O5" sqref="O5"/>
    </sheetView>
  </sheetViews>
  <sheetFormatPr baseColWidth="10" defaultRowHeight="12" x14ac:dyDescent="0.3"/>
  <cols>
    <col min="2" max="2" width="12" bestFit="1" customWidth="1"/>
    <col min="4" max="4" width="12" bestFit="1" customWidth="1"/>
    <col min="9" max="9" width="15.88671875" customWidth="1"/>
    <col min="10" max="10" width="12" bestFit="1" customWidth="1"/>
  </cols>
  <sheetData>
    <row r="1" spans="1:19" x14ac:dyDescent="0.3">
      <c r="J1">
        <v>1</v>
      </c>
      <c r="K1">
        <v>2</v>
      </c>
      <c r="L1">
        <v>3</v>
      </c>
      <c r="M1">
        <v>4</v>
      </c>
      <c r="N1">
        <v>5</v>
      </c>
    </row>
    <row r="2" spans="1:19" x14ac:dyDescent="0.3">
      <c r="B2" t="s">
        <v>67</v>
      </c>
      <c r="I2" t="s">
        <v>11</v>
      </c>
      <c r="J2">
        <v>5</v>
      </c>
      <c r="K2">
        <v>4</v>
      </c>
      <c r="L2">
        <v>6</v>
      </c>
      <c r="M2">
        <v>8</v>
      </c>
      <c r="N2">
        <v>6</v>
      </c>
    </row>
    <row r="3" spans="1:19" x14ac:dyDescent="0.3">
      <c r="A3" t="s">
        <v>65</v>
      </c>
      <c r="B3">
        <v>1</v>
      </c>
      <c r="C3">
        <v>2</v>
      </c>
      <c r="D3">
        <v>3</v>
      </c>
      <c r="E3">
        <v>4</v>
      </c>
      <c r="F3">
        <v>5</v>
      </c>
      <c r="G3" t="s">
        <v>68</v>
      </c>
      <c r="I3" t="s">
        <v>43</v>
      </c>
      <c r="J3">
        <v>55</v>
      </c>
      <c r="K3">
        <v>55</v>
      </c>
      <c r="L3">
        <v>55</v>
      </c>
      <c r="M3">
        <v>55</v>
      </c>
      <c r="N3">
        <v>55</v>
      </c>
    </row>
    <row r="4" spans="1:19" x14ac:dyDescent="0.3">
      <c r="A4">
        <v>1</v>
      </c>
      <c r="B4" s="4">
        <f t="shared" ref="B4:B67" si="0">IF(A4&lt;$J$5,0,$J$4/(1+((A4+1-$J$5)/($J$3))^-$J$2))</f>
        <v>0</v>
      </c>
      <c r="C4" s="4">
        <f>IF(A4&lt;SUM($J$5:$K$5),0,$K$4/(1+((A4+1-SUM($J$5:$K$5))/($K$3))^-$K$2))</f>
        <v>0</v>
      </c>
      <c r="D4" s="4">
        <f>IF(A4&lt;SUM($J$5:$L$5),0,$L$4/(1+((A4+1-SUM($J$5:$L$5))/($L$3))^-$L$2))</f>
        <v>0</v>
      </c>
      <c r="E4" s="4">
        <f t="shared" ref="E4:E67" si="1">IF(A4&lt;SUM($J$5:$M$5),0,$M$4/(1+((A4+1-SUM($J$5:$M$5))/($M$3))^-$M$2))</f>
        <v>0</v>
      </c>
      <c r="F4" s="4">
        <f t="shared" ref="F4:F67" si="2">IF(A4&lt;SUM($J$5:$N$5),0,$N$4/(1+((A4+1-SUM($J$5:$N$5))/($N$3))^-$N$2))</f>
        <v>0</v>
      </c>
      <c r="G4">
        <f t="shared" ref="G4:G67" si="3">SUM(B4:F4)</f>
        <v>0</v>
      </c>
      <c r="I4" t="s">
        <v>44</v>
      </c>
      <c r="J4">
        <v>5</v>
      </c>
      <c r="K4">
        <v>5</v>
      </c>
      <c r="L4">
        <v>5</v>
      </c>
      <c r="M4">
        <v>5</v>
      </c>
      <c r="N4">
        <v>5</v>
      </c>
    </row>
    <row r="5" spans="1:19" x14ac:dyDescent="0.3">
      <c r="A5">
        <v>2</v>
      </c>
      <c r="B5" s="4">
        <f t="shared" si="0"/>
        <v>0</v>
      </c>
      <c r="C5" s="4">
        <f t="shared" ref="C5:C68" si="4">IF(A5&lt;SUM($J$5:$K$5),0,$K$4/(1+((A5+1-SUM($J$5:$K$5))/($K$3))^-$K$2))</f>
        <v>0</v>
      </c>
      <c r="D5" s="4">
        <f t="shared" ref="D5:D68" si="5">IF(A5&lt;SUM($J$5:$L$5),0,$L$4/(1+((A5+1-SUM($J$5:$L$5))/($L$3))^-$L$2))</f>
        <v>0</v>
      </c>
      <c r="E5" s="4">
        <f t="shared" si="1"/>
        <v>0</v>
      </c>
      <c r="F5" s="4">
        <f t="shared" si="2"/>
        <v>0</v>
      </c>
      <c r="G5">
        <f t="shared" si="3"/>
        <v>0</v>
      </c>
      <c r="I5" t="s">
        <v>69</v>
      </c>
      <c r="J5">
        <v>48.591454672758573</v>
      </c>
      <c r="K5">
        <v>61.726501421036936</v>
      </c>
      <c r="L5">
        <v>150</v>
      </c>
      <c r="M5">
        <v>147.91409895492458</v>
      </c>
      <c r="N5">
        <v>150</v>
      </c>
    </row>
    <row r="6" spans="1:19" x14ac:dyDescent="0.3">
      <c r="A6">
        <v>3</v>
      </c>
      <c r="B6" s="4">
        <f t="shared" si="0"/>
        <v>0</v>
      </c>
      <c r="C6" s="4">
        <f t="shared" si="4"/>
        <v>0</v>
      </c>
      <c r="D6" s="4">
        <f t="shared" si="5"/>
        <v>0</v>
      </c>
      <c r="E6" s="4">
        <f t="shared" si="1"/>
        <v>0</v>
      </c>
      <c r="F6" s="4">
        <f t="shared" si="2"/>
        <v>0</v>
      </c>
      <c r="G6">
        <f t="shared" si="3"/>
        <v>0</v>
      </c>
      <c r="I6" t="s">
        <v>71</v>
      </c>
      <c r="J6">
        <f>B603</f>
        <v>4.9999510810347676</v>
      </c>
      <c r="K6">
        <f t="shared" ref="K6:N6" si="6">C603</f>
        <v>4.9992108645545628</v>
      </c>
      <c r="L6">
        <f t="shared" si="6"/>
        <v>4.99991147967744</v>
      </c>
      <c r="M6">
        <f t="shared" si="6"/>
        <v>4.9997804295417341</v>
      </c>
      <c r="N6">
        <f t="shared" si="6"/>
        <v>0.90523807745884544</v>
      </c>
    </row>
    <row r="7" spans="1:19" x14ac:dyDescent="0.3">
      <c r="A7">
        <v>4</v>
      </c>
      <c r="B7" s="4">
        <f t="shared" si="0"/>
        <v>0</v>
      </c>
      <c r="C7" s="4">
        <f t="shared" si="4"/>
        <v>0</v>
      </c>
      <c r="D7" s="4">
        <f t="shared" si="5"/>
        <v>0</v>
      </c>
      <c r="E7" s="4">
        <f t="shared" si="1"/>
        <v>0</v>
      </c>
      <c r="F7" s="4">
        <f t="shared" si="2"/>
        <v>0</v>
      </c>
      <c r="G7">
        <f t="shared" si="3"/>
        <v>0</v>
      </c>
      <c r="I7" t="s">
        <v>72</v>
      </c>
      <c r="J7">
        <f>(J9-J6)^2</f>
        <v>56.25073378687155</v>
      </c>
      <c r="K7">
        <f t="shared" ref="K7:N7" si="7">(K9-K6)^2</f>
        <v>210.27288555065243</v>
      </c>
      <c r="L7">
        <f t="shared" si="7"/>
        <v>7.8358475061291131E-9</v>
      </c>
      <c r="M7">
        <f t="shared" si="7"/>
        <v>9.0013174709607817</v>
      </c>
      <c r="N7">
        <f t="shared" si="7"/>
        <v>8.9798219636957766E-3</v>
      </c>
      <c r="S7">
        <f>MIN($R$25)</f>
        <v>486.95418517750119</v>
      </c>
    </row>
    <row r="8" spans="1:19" x14ac:dyDescent="0.3">
      <c r="A8">
        <v>5</v>
      </c>
      <c r="B8" s="4">
        <f t="shared" si="0"/>
        <v>0</v>
      </c>
      <c r="C8" s="4">
        <f t="shared" si="4"/>
        <v>0</v>
      </c>
      <c r="D8" s="4">
        <f t="shared" si="5"/>
        <v>0</v>
      </c>
      <c r="E8" s="4">
        <f t="shared" si="1"/>
        <v>0</v>
      </c>
      <c r="F8" s="4">
        <f t="shared" si="2"/>
        <v>0</v>
      </c>
      <c r="G8">
        <f t="shared" si="3"/>
        <v>0</v>
      </c>
      <c r="I8" t="s">
        <v>70</v>
      </c>
      <c r="J8">
        <f>G603</f>
        <v>20.904091932267352</v>
      </c>
      <c r="K8">
        <f>SUM(J9:N9)</f>
        <v>46</v>
      </c>
      <c r="L8">
        <f>SUM(J7:N7)</f>
        <v>275.53391663828432</v>
      </c>
      <c r="S8">
        <f>COUNT($J$2:$N$5)</f>
        <v>20</v>
      </c>
    </row>
    <row r="9" spans="1:19" x14ac:dyDescent="0.3">
      <c r="A9">
        <v>6</v>
      </c>
      <c r="B9" s="4">
        <f t="shared" si="0"/>
        <v>0</v>
      </c>
      <c r="C9" s="4">
        <f t="shared" si="4"/>
        <v>0</v>
      </c>
      <c r="D9" s="4">
        <f t="shared" si="5"/>
        <v>0</v>
      </c>
      <c r="E9" s="4">
        <f t="shared" si="1"/>
        <v>0</v>
      </c>
      <c r="F9" s="4">
        <f t="shared" si="2"/>
        <v>0</v>
      </c>
      <c r="G9">
        <f t="shared" si="3"/>
        <v>0</v>
      </c>
      <c r="I9" t="s">
        <v>91</v>
      </c>
      <c r="J9">
        <v>12.5</v>
      </c>
      <c r="K9">
        <v>19.5</v>
      </c>
      <c r="L9">
        <v>5</v>
      </c>
      <c r="M9">
        <v>8</v>
      </c>
      <c r="N9">
        <v>1</v>
      </c>
      <c r="S9" s="4" t="s">
        <v>96</v>
      </c>
    </row>
    <row r="10" spans="1:19" x14ac:dyDescent="0.3">
      <c r="A10">
        <v>7</v>
      </c>
      <c r="B10" s="4">
        <f t="shared" si="0"/>
        <v>0</v>
      </c>
      <c r="C10" s="4">
        <f t="shared" si="4"/>
        <v>0</v>
      </c>
      <c r="D10" s="4">
        <f t="shared" si="5"/>
        <v>0</v>
      </c>
      <c r="E10" s="4">
        <f t="shared" si="1"/>
        <v>0</v>
      </c>
      <c r="F10" s="4">
        <f t="shared" si="2"/>
        <v>0</v>
      </c>
      <c r="G10">
        <f t="shared" si="3"/>
        <v>0</v>
      </c>
      <c r="S10" t="b">
        <f t="array" ref="S10">$J$2:$N$2&gt;=1.5</f>
        <v>1</v>
      </c>
    </row>
    <row r="11" spans="1:19" x14ac:dyDescent="0.3">
      <c r="A11">
        <v>8</v>
      </c>
      <c r="B11" s="4">
        <f t="shared" si="0"/>
        <v>0</v>
      </c>
      <c r="C11" s="4">
        <f t="shared" si="4"/>
        <v>0</v>
      </c>
      <c r="D11" s="4">
        <f t="shared" si="5"/>
        <v>0</v>
      </c>
      <c r="E11" s="4">
        <f t="shared" si="1"/>
        <v>0</v>
      </c>
      <c r="F11" s="4">
        <f t="shared" si="2"/>
        <v>0</v>
      </c>
      <c r="G11">
        <f t="shared" si="3"/>
        <v>0</v>
      </c>
      <c r="S11" t="b">
        <f t="array" ref="S11">$J$3:$N$3&lt;=150</f>
        <v>1</v>
      </c>
    </row>
    <row r="12" spans="1:19" x14ac:dyDescent="0.3">
      <c r="A12">
        <v>9</v>
      </c>
      <c r="B12" s="4">
        <f t="shared" si="0"/>
        <v>0</v>
      </c>
      <c r="C12" s="4">
        <f t="shared" si="4"/>
        <v>0</v>
      </c>
      <c r="D12" s="4">
        <f t="shared" si="5"/>
        <v>0</v>
      </c>
      <c r="E12" s="4">
        <f t="shared" si="1"/>
        <v>0</v>
      </c>
      <c r="F12" s="4">
        <f t="shared" si="2"/>
        <v>0</v>
      </c>
      <c r="G12">
        <f t="shared" si="3"/>
        <v>0</v>
      </c>
      <c r="S12" t="b">
        <f t="array" ref="S12">$J$3:$N$3&gt;=48</f>
        <v>1</v>
      </c>
    </row>
    <row r="13" spans="1:19" x14ac:dyDescent="0.3">
      <c r="A13">
        <v>10</v>
      </c>
      <c r="B13" s="4">
        <f t="shared" si="0"/>
        <v>0</v>
      </c>
      <c r="C13" s="4">
        <f t="shared" si="4"/>
        <v>0</v>
      </c>
      <c r="D13" s="4">
        <f t="shared" si="5"/>
        <v>0</v>
      </c>
      <c r="E13" s="4">
        <f t="shared" si="1"/>
        <v>0</v>
      </c>
      <c r="F13" s="4">
        <f t="shared" si="2"/>
        <v>0</v>
      </c>
      <c r="G13">
        <f t="shared" si="3"/>
        <v>0</v>
      </c>
      <c r="S13" t="b">
        <f t="array" ref="S13">$J$4:$N$4&gt;=10</f>
        <v>0</v>
      </c>
    </row>
    <row r="14" spans="1:19" x14ac:dyDescent="0.3">
      <c r="A14">
        <v>11</v>
      </c>
      <c r="B14" s="4">
        <f t="shared" si="0"/>
        <v>0</v>
      </c>
      <c r="C14" s="4">
        <f t="shared" si="4"/>
        <v>0</v>
      </c>
      <c r="D14" s="4">
        <f t="shared" si="5"/>
        <v>0</v>
      </c>
      <c r="E14" s="4">
        <f t="shared" si="1"/>
        <v>0</v>
      </c>
      <c r="F14" s="4">
        <f t="shared" si="2"/>
        <v>0</v>
      </c>
      <c r="G14">
        <f t="shared" si="3"/>
        <v>0</v>
      </c>
      <c r="S14" t="b">
        <f t="array" ref="S14">$J$5:$N$5&lt;=150</f>
        <v>1</v>
      </c>
    </row>
    <row r="15" spans="1:19" x14ac:dyDescent="0.3">
      <c r="A15">
        <v>12</v>
      </c>
      <c r="B15" s="4">
        <f t="shared" si="0"/>
        <v>0</v>
      </c>
      <c r="C15" s="4">
        <f t="shared" si="4"/>
        <v>0</v>
      </c>
      <c r="D15" s="4">
        <f t="shared" si="5"/>
        <v>0</v>
      </c>
      <c r="E15" s="4">
        <f t="shared" si="1"/>
        <v>0</v>
      </c>
      <c r="F15" s="4">
        <f t="shared" si="2"/>
        <v>0</v>
      </c>
      <c r="G15">
        <f t="shared" si="3"/>
        <v>0</v>
      </c>
      <c r="S15" t="b">
        <f t="array" ref="S15">$J$5:$N$5&gt;=48</f>
        <v>1</v>
      </c>
    </row>
    <row r="16" spans="1:19" x14ac:dyDescent="0.3">
      <c r="A16">
        <v>13</v>
      </c>
      <c r="B16" s="4">
        <f t="shared" si="0"/>
        <v>0</v>
      </c>
      <c r="C16" s="4">
        <f t="shared" si="4"/>
        <v>0</v>
      </c>
      <c r="D16" s="4">
        <f t="shared" si="5"/>
        <v>0</v>
      </c>
      <c r="E16" s="4">
        <f t="shared" si="1"/>
        <v>0</v>
      </c>
      <c r="F16" s="4">
        <f t="shared" si="2"/>
        <v>0</v>
      </c>
      <c r="G16">
        <f t="shared" si="3"/>
        <v>0</v>
      </c>
      <c r="S16">
        <f>{32767;32767;0.000001;0.01;FALSE;FALSE;TRUE;1;1;1;0.0001;TRUE}</f>
        <v>32767</v>
      </c>
    </row>
    <row r="17" spans="1:19" x14ac:dyDescent="0.3">
      <c r="A17">
        <v>14</v>
      </c>
      <c r="B17" s="4">
        <f t="shared" si="0"/>
        <v>0</v>
      </c>
      <c r="C17" s="4">
        <f t="shared" si="4"/>
        <v>0</v>
      </c>
      <c r="D17" s="4">
        <f t="shared" si="5"/>
        <v>0</v>
      </c>
      <c r="E17" s="4">
        <f t="shared" si="1"/>
        <v>0</v>
      </c>
      <c r="F17" s="4">
        <f t="shared" si="2"/>
        <v>0</v>
      </c>
      <c r="G17">
        <f t="shared" si="3"/>
        <v>0</v>
      </c>
      <c r="S17">
        <f>{0;0;1;100;0;FALSE;TRUE;0.075;0;0;FALSE;30}</f>
        <v>0</v>
      </c>
    </row>
    <row r="18" spans="1:19" x14ac:dyDescent="0.3">
      <c r="A18">
        <v>15</v>
      </c>
      <c r="B18" s="4">
        <f t="shared" si="0"/>
        <v>0</v>
      </c>
      <c r="C18" s="4">
        <f t="shared" si="4"/>
        <v>0</v>
      </c>
      <c r="D18" s="4">
        <f t="shared" si="5"/>
        <v>0</v>
      </c>
      <c r="E18" s="4">
        <f t="shared" si="1"/>
        <v>0</v>
      </c>
      <c r="F18" s="4">
        <f t="shared" si="2"/>
        <v>0</v>
      </c>
      <c r="G18">
        <f t="shared" si="3"/>
        <v>0</v>
      </c>
    </row>
    <row r="19" spans="1:19" x14ac:dyDescent="0.3">
      <c r="A19">
        <v>16</v>
      </c>
      <c r="B19" s="4">
        <f t="shared" si="0"/>
        <v>0</v>
      </c>
      <c r="C19" s="4">
        <f t="shared" si="4"/>
        <v>0</v>
      </c>
      <c r="D19" s="4">
        <f t="shared" si="5"/>
        <v>0</v>
      </c>
      <c r="E19" s="4">
        <f t="shared" si="1"/>
        <v>0</v>
      </c>
      <c r="F19" s="4">
        <f t="shared" si="2"/>
        <v>0</v>
      </c>
      <c r="G19">
        <f t="shared" si="3"/>
        <v>0</v>
      </c>
      <c r="Q19" t="s">
        <v>74</v>
      </c>
      <c r="R19" t="s">
        <v>73</v>
      </c>
    </row>
    <row r="20" spans="1:19" x14ac:dyDescent="0.3">
      <c r="A20">
        <v>17</v>
      </c>
      <c r="B20" s="4">
        <f t="shared" si="0"/>
        <v>0</v>
      </c>
      <c r="C20" s="4">
        <f t="shared" si="4"/>
        <v>0</v>
      </c>
      <c r="D20" s="4">
        <f t="shared" si="5"/>
        <v>0</v>
      </c>
      <c r="E20" s="4">
        <f t="shared" si="1"/>
        <v>0</v>
      </c>
      <c r="F20" s="4">
        <f t="shared" si="2"/>
        <v>0</v>
      </c>
      <c r="G20">
        <f t="shared" si="3"/>
        <v>0</v>
      </c>
      <c r="Q20">
        <v>141</v>
      </c>
      <c r="R20">
        <v>19.7057291666667</v>
      </c>
      <c r="S20" t="s">
        <v>75</v>
      </c>
    </row>
    <row r="21" spans="1:19" x14ac:dyDescent="0.3">
      <c r="A21">
        <v>18</v>
      </c>
      <c r="B21" s="4">
        <f t="shared" si="0"/>
        <v>0</v>
      </c>
      <c r="C21" s="4">
        <f t="shared" si="4"/>
        <v>0</v>
      </c>
      <c r="D21" s="4">
        <f t="shared" si="5"/>
        <v>0</v>
      </c>
      <c r="E21" s="4">
        <f t="shared" si="1"/>
        <v>0</v>
      </c>
      <c r="F21" s="4">
        <f t="shared" si="2"/>
        <v>0</v>
      </c>
      <c r="G21">
        <f t="shared" si="3"/>
        <v>0</v>
      </c>
      <c r="Q21">
        <v>600</v>
      </c>
      <c r="R21">
        <f>K8</f>
        <v>46</v>
      </c>
    </row>
    <row r="22" spans="1:19" x14ac:dyDescent="0.3">
      <c r="A22">
        <v>19</v>
      </c>
      <c r="B22" s="4">
        <f t="shared" si="0"/>
        <v>0</v>
      </c>
      <c r="C22" s="4">
        <f t="shared" si="4"/>
        <v>0</v>
      </c>
      <c r="D22" s="4">
        <f t="shared" si="5"/>
        <v>0</v>
      </c>
      <c r="E22" s="4">
        <f t="shared" si="1"/>
        <v>0</v>
      </c>
      <c r="F22" s="4">
        <f t="shared" si="2"/>
        <v>0</v>
      </c>
      <c r="G22">
        <f t="shared" si="3"/>
        <v>0</v>
      </c>
      <c r="R22">
        <f>G144</f>
        <v>5.1654310769019363</v>
      </c>
      <c r="S22" t="s">
        <v>76</v>
      </c>
    </row>
    <row r="23" spans="1:19" x14ac:dyDescent="0.3">
      <c r="A23">
        <v>20</v>
      </c>
      <c r="B23" s="4">
        <f t="shared" si="0"/>
        <v>0</v>
      </c>
      <c r="C23" s="4">
        <f t="shared" si="4"/>
        <v>0</v>
      </c>
      <c r="D23" s="4">
        <f t="shared" si="5"/>
        <v>0</v>
      </c>
      <c r="E23" s="4">
        <f t="shared" si="1"/>
        <v>0</v>
      </c>
      <c r="F23" s="4">
        <f t="shared" si="2"/>
        <v>0</v>
      </c>
      <c r="G23">
        <f t="shared" si="3"/>
        <v>0</v>
      </c>
      <c r="R23">
        <f>(R20-R22)^2</f>
        <v>211.42026853921686</v>
      </c>
      <c r="S23" t="s">
        <v>77</v>
      </c>
    </row>
    <row r="24" spans="1:19" x14ac:dyDescent="0.3">
      <c r="A24">
        <v>21</v>
      </c>
      <c r="B24" s="4">
        <f t="shared" si="0"/>
        <v>0</v>
      </c>
      <c r="C24" s="4">
        <f t="shared" si="4"/>
        <v>0</v>
      </c>
      <c r="D24" s="4">
        <f t="shared" si="5"/>
        <v>0</v>
      </c>
      <c r="E24" s="4">
        <f t="shared" si="1"/>
        <v>0</v>
      </c>
      <c r="F24" s="4">
        <f t="shared" si="2"/>
        <v>0</v>
      </c>
      <c r="G24">
        <f t="shared" si="3"/>
        <v>0</v>
      </c>
    </row>
    <row r="25" spans="1:19" x14ac:dyDescent="0.3">
      <c r="A25">
        <v>22</v>
      </c>
      <c r="B25" s="4">
        <f t="shared" si="0"/>
        <v>0</v>
      </c>
      <c r="C25" s="4">
        <f t="shared" si="4"/>
        <v>0</v>
      </c>
      <c r="D25" s="4">
        <f t="shared" si="5"/>
        <v>0</v>
      </c>
      <c r="E25" s="4">
        <f t="shared" si="1"/>
        <v>0</v>
      </c>
      <c r="F25" s="4">
        <f t="shared" si="2"/>
        <v>0</v>
      </c>
      <c r="G25">
        <f t="shared" si="3"/>
        <v>0</v>
      </c>
      <c r="Q25" t="s">
        <v>78</v>
      </c>
      <c r="R25">
        <f>L8+R23</f>
        <v>486.95418517750119</v>
      </c>
    </row>
    <row r="26" spans="1:19" x14ac:dyDescent="0.3">
      <c r="A26">
        <v>23</v>
      </c>
      <c r="B26" s="4">
        <f t="shared" si="0"/>
        <v>0</v>
      </c>
      <c r="C26" s="4">
        <f t="shared" si="4"/>
        <v>0</v>
      </c>
      <c r="D26" s="4">
        <f t="shared" si="5"/>
        <v>0</v>
      </c>
      <c r="E26" s="4">
        <f t="shared" si="1"/>
        <v>0</v>
      </c>
      <c r="F26" s="4">
        <f t="shared" si="2"/>
        <v>0</v>
      </c>
      <c r="G26">
        <f t="shared" si="3"/>
        <v>0</v>
      </c>
    </row>
    <row r="27" spans="1:19" x14ac:dyDescent="0.3">
      <c r="A27">
        <v>24</v>
      </c>
      <c r="B27" s="4">
        <f t="shared" si="0"/>
        <v>0</v>
      </c>
      <c r="C27" s="4">
        <f t="shared" si="4"/>
        <v>0</v>
      </c>
      <c r="D27" s="4">
        <f t="shared" si="5"/>
        <v>0</v>
      </c>
      <c r="E27" s="4">
        <f t="shared" si="1"/>
        <v>0</v>
      </c>
      <c r="F27" s="4">
        <f t="shared" si="2"/>
        <v>0</v>
      </c>
      <c r="G27">
        <f t="shared" si="3"/>
        <v>0</v>
      </c>
    </row>
    <row r="28" spans="1:19" x14ac:dyDescent="0.3">
      <c r="A28">
        <v>25</v>
      </c>
      <c r="B28" s="4">
        <f t="shared" si="0"/>
        <v>0</v>
      </c>
      <c r="C28" s="4">
        <f t="shared" si="4"/>
        <v>0</v>
      </c>
      <c r="D28" s="4">
        <f t="shared" si="5"/>
        <v>0</v>
      </c>
      <c r="E28" s="4">
        <f t="shared" si="1"/>
        <v>0</v>
      </c>
      <c r="F28" s="4">
        <f t="shared" si="2"/>
        <v>0</v>
      </c>
      <c r="G28">
        <f t="shared" si="3"/>
        <v>0</v>
      </c>
    </row>
    <row r="29" spans="1:19" x14ac:dyDescent="0.3">
      <c r="A29">
        <v>26</v>
      </c>
      <c r="B29" s="4">
        <f t="shared" si="0"/>
        <v>0</v>
      </c>
      <c r="C29" s="4">
        <f t="shared" si="4"/>
        <v>0</v>
      </c>
      <c r="D29" s="4">
        <f t="shared" si="5"/>
        <v>0</v>
      </c>
      <c r="E29" s="4">
        <f t="shared" si="1"/>
        <v>0</v>
      </c>
      <c r="F29" s="4">
        <f t="shared" si="2"/>
        <v>0</v>
      </c>
      <c r="G29">
        <f t="shared" si="3"/>
        <v>0</v>
      </c>
    </row>
    <row r="30" spans="1:19" x14ac:dyDescent="0.3">
      <c r="A30">
        <v>27</v>
      </c>
      <c r="B30" s="4">
        <f t="shared" si="0"/>
        <v>0</v>
      </c>
      <c r="C30" s="4">
        <f t="shared" si="4"/>
        <v>0</v>
      </c>
      <c r="D30" s="4">
        <f t="shared" si="5"/>
        <v>0</v>
      </c>
      <c r="E30" s="4">
        <f t="shared" si="1"/>
        <v>0</v>
      </c>
      <c r="F30" s="4">
        <f t="shared" si="2"/>
        <v>0</v>
      </c>
      <c r="G30">
        <f t="shared" si="3"/>
        <v>0</v>
      </c>
    </row>
    <row r="31" spans="1:19" x14ac:dyDescent="0.3">
      <c r="A31">
        <v>28</v>
      </c>
      <c r="B31" s="4">
        <f t="shared" si="0"/>
        <v>0</v>
      </c>
      <c r="C31" s="4">
        <f t="shared" si="4"/>
        <v>0</v>
      </c>
      <c r="D31" s="4">
        <f t="shared" si="5"/>
        <v>0</v>
      </c>
      <c r="E31" s="4">
        <f t="shared" si="1"/>
        <v>0</v>
      </c>
      <c r="F31" s="4">
        <f t="shared" si="2"/>
        <v>0</v>
      </c>
      <c r="G31">
        <f t="shared" si="3"/>
        <v>0</v>
      </c>
    </row>
    <row r="32" spans="1:19" x14ac:dyDescent="0.3">
      <c r="A32">
        <v>29</v>
      </c>
      <c r="B32" s="4">
        <f t="shared" si="0"/>
        <v>0</v>
      </c>
      <c r="C32" s="4">
        <f t="shared" si="4"/>
        <v>0</v>
      </c>
      <c r="D32" s="4">
        <f t="shared" si="5"/>
        <v>0</v>
      </c>
      <c r="E32" s="4">
        <f t="shared" si="1"/>
        <v>0</v>
      </c>
      <c r="F32" s="4">
        <f t="shared" si="2"/>
        <v>0</v>
      </c>
      <c r="G32">
        <f t="shared" si="3"/>
        <v>0</v>
      </c>
    </row>
    <row r="33" spans="1:7" x14ac:dyDescent="0.3">
      <c r="A33">
        <v>30</v>
      </c>
      <c r="B33" s="4">
        <f t="shared" si="0"/>
        <v>0</v>
      </c>
      <c r="C33" s="4">
        <f t="shared" si="4"/>
        <v>0</v>
      </c>
      <c r="D33" s="4">
        <f t="shared" si="5"/>
        <v>0</v>
      </c>
      <c r="E33" s="4">
        <f t="shared" si="1"/>
        <v>0</v>
      </c>
      <c r="F33" s="4">
        <f t="shared" si="2"/>
        <v>0</v>
      </c>
      <c r="G33">
        <f t="shared" si="3"/>
        <v>0</v>
      </c>
    </row>
    <row r="34" spans="1:7" x14ac:dyDescent="0.3">
      <c r="A34">
        <v>31</v>
      </c>
      <c r="B34" s="4">
        <f t="shared" si="0"/>
        <v>0</v>
      </c>
      <c r="C34" s="4">
        <f t="shared" si="4"/>
        <v>0</v>
      </c>
      <c r="D34" s="4">
        <f t="shared" si="5"/>
        <v>0</v>
      </c>
      <c r="E34" s="4">
        <f t="shared" si="1"/>
        <v>0</v>
      </c>
      <c r="F34" s="4">
        <f t="shared" si="2"/>
        <v>0</v>
      </c>
      <c r="G34">
        <f t="shared" si="3"/>
        <v>0</v>
      </c>
    </row>
    <row r="35" spans="1:7" x14ac:dyDescent="0.3">
      <c r="A35">
        <v>32</v>
      </c>
      <c r="B35" s="4">
        <f t="shared" si="0"/>
        <v>0</v>
      </c>
      <c r="C35" s="4">
        <f t="shared" si="4"/>
        <v>0</v>
      </c>
      <c r="D35" s="4">
        <f t="shared" si="5"/>
        <v>0</v>
      </c>
      <c r="E35" s="4">
        <f t="shared" si="1"/>
        <v>0</v>
      </c>
      <c r="F35" s="4">
        <f t="shared" si="2"/>
        <v>0</v>
      </c>
      <c r="G35">
        <f t="shared" si="3"/>
        <v>0</v>
      </c>
    </row>
    <row r="36" spans="1:7" x14ac:dyDescent="0.3">
      <c r="A36">
        <v>33</v>
      </c>
      <c r="B36" s="4">
        <f t="shared" si="0"/>
        <v>0</v>
      </c>
      <c r="C36" s="4">
        <f t="shared" si="4"/>
        <v>0</v>
      </c>
      <c r="D36" s="4">
        <f t="shared" si="5"/>
        <v>0</v>
      </c>
      <c r="E36" s="4">
        <f t="shared" si="1"/>
        <v>0</v>
      </c>
      <c r="F36" s="4">
        <f t="shared" si="2"/>
        <v>0</v>
      </c>
      <c r="G36">
        <f t="shared" si="3"/>
        <v>0</v>
      </c>
    </row>
    <row r="37" spans="1:7" x14ac:dyDescent="0.3">
      <c r="A37">
        <v>34</v>
      </c>
      <c r="B37" s="4">
        <f t="shared" si="0"/>
        <v>0</v>
      </c>
      <c r="C37" s="4">
        <f t="shared" si="4"/>
        <v>0</v>
      </c>
      <c r="D37" s="4">
        <f t="shared" si="5"/>
        <v>0</v>
      </c>
      <c r="E37" s="4">
        <f t="shared" si="1"/>
        <v>0</v>
      </c>
      <c r="F37" s="4">
        <f t="shared" si="2"/>
        <v>0</v>
      </c>
      <c r="G37">
        <f t="shared" si="3"/>
        <v>0</v>
      </c>
    </row>
    <row r="38" spans="1:7" x14ac:dyDescent="0.3">
      <c r="A38">
        <v>35</v>
      </c>
      <c r="B38" s="4">
        <f t="shared" si="0"/>
        <v>0</v>
      </c>
      <c r="C38" s="4">
        <f t="shared" si="4"/>
        <v>0</v>
      </c>
      <c r="D38" s="4">
        <f t="shared" si="5"/>
        <v>0</v>
      </c>
      <c r="E38" s="4">
        <f t="shared" si="1"/>
        <v>0</v>
      </c>
      <c r="F38" s="4">
        <f t="shared" si="2"/>
        <v>0</v>
      </c>
      <c r="G38">
        <f t="shared" si="3"/>
        <v>0</v>
      </c>
    </row>
    <row r="39" spans="1:7" x14ac:dyDescent="0.3">
      <c r="A39">
        <v>36</v>
      </c>
      <c r="B39" s="4">
        <f t="shared" si="0"/>
        <v>0</v>
      </c>
      <c r="C39" s="4">
        <f t="shared" si="4"/>
        <v>0</v>
      </c>
      <c r="D39" s="4">
        <f t="shared" si="5"/>
        <v>0</v>
      </c>
      <c r="E39" s="4">
        <f t="shared" si="1"/>
        <v>0</v>
      </c>
      <c r="F39" s="4">
        <f t="shared" si="2"/>
        <v>0</v>
      </c>
      <c r="G39">
        <f t="shared" si="3"/>
        <v>0</v>
      </c>
    </row>
    <row r="40" spans="1:7" x14ac:dyDescent="0.3">
      <c r="A40">
        <v>37</v>
      </c>
      <c r="B40" s="4">
        <f t="shared" si="0"/>
        <v>0</v>
      </c>
      <c r="C40" s="4">
        <f t="shared" si="4"/>
        <v>0</v>
      </c>
      <c r="D40" s="4">
        <f t="shared" si="5"/>
        <v>0</v>
      </c>
      <c r="E40" s="4">
        <f t="shared" si="1"/>
        <v>0</v>
      </c>
      <c r="F40" s="4">
        <f t="shared" si="2"/>
        <v>0</v>
      </c>
      <c r="G40">
        <f t="shared" si="3"/>
        <v>0</v>
      </c>
    </row>
    <row r="41" spans="1:7" x14ac:dyDescent="0.3">
      <c r="A41">
        <v>38</v>
      </c>
      <c r="B41" s="4">
        <f t="shared" si="0"/>
        <v>0</v>
      </c>
      <c r="C41" s="4">
        <f t="shared" si="4"/>
        <v>0</v>
      </c>
      <c r="D41" s="4">
        <f t="shared" si="5"/>
        <v>0</v>
      </c>
      <c r="E41" s="4">
        <f t="shared" si="1"/>
        <v>0</v>
      </c>
      <c r="F41" s="4">
        <f t="shared" si="2"/>
        <v>0</v>
      </c>
      <c r="G41">
        <f t="shared" si="3"/>
        <v>0</v>
      </c>
    </row>
    <row r="42" spans="1:7" x14ac:dyDescent="0.3">
      <c r="A42">
        <v>39</v>
      </c>
      <c r="B42" s="4">
        <f t="shared" si="0"/>
        <v>0</v>
      </c>
      <c r="C42" s="4">
        <f t="shared" si="4"/>
        <v>0</v>
      </c>
      <c r="D42" s="4">
        <f t="shared" si="5"/>
        <v>0</v>
      </c>
      <c r="E42" s="4">
        <f t="shared" si="1"/>
        <v>0</v>
      </c>
      <c r="F42" s="4">
        <f t="shared" si="2"/>
        <v>0</v>
      </c>
      <c r="G42">
        <f t="shared" si="3"/>
        <v>0</v>
      </c>
    </row>
    <row r="43" spans="1:7" x14ac:dyDescent="0.3">
      <c r="A43">
        <v>40</v>
      </c>
      <c r="B43" s="4">
        <f t="shared" si="0"/>
        <v>0</v>
      </c>
      <c r="C43" s="4">
        <f t="shared" si="4"/>
        <v>0</v>
      </c>
      <c r="D43" s="4">
        <f t="shared" si="5"/>
        <v>0</v>
      </c>
      <c r="E43" s="4">
        <f t="shared" si="1"/>
        <v>0</v>
      </c>
      <c r="F43" s="4">
        <f t="shared" si="2"/>
        <v>0</v>
      </c>
      <c r="G43">
        <f t="shared" si="3"/>
        <v>0</v>
      </c>
    </row>
    <row r="44" spans="1:7" x14ac:dyDescent="0.3">
      <c r="A44">
        <v>41</v>
      </c>
      <c r="B44" s="4">
        <f t="shared" si="0"/>
        <v>0</v>
      </c>
      <c r="C44" s="4">
        <f t="shared" si="4"/>
        <v>0</v>
      </c>
      <c r="D44" s="4">
        <f t="shared" si="5"/>
        <v>0</v>
      </c>
      <c r="E44" s="4">
        <f t="shared" si="1"/>
        <v>0</v>
      </c>
      <c r="F44" s="4">
        <f t="shared" si="2"/>
        <v>0</v>
      </c>
      <c r="G44">
        <f t="shared" si="3"/>
        <v>0</v>
      </c>
    </row>
    <row r="45" spans="1:7" x14ac:dyDescent="0.3">
      <c r="A45">
        <v>42</v>
      </c>
      <c r="B45" s="4">
        <f t="shared" si="0"/>
        <v>0</v>
      </c>
      <c r="C45" s="4">
        <f t="shared" si="4"/>
        <v>0</v>
      </c>
      <c r="D45" s="4">
        <f t="shared" si="5"/>
        <v>0</v>
      </c>
      <c r="E45" s="4">
        <f t="shared" si="1"/>
        <v>0</v>
      </c>
      <c r="F45" s="4">
        <f t="shared" si="2"/>
        <v>0</v>
      </c>
      <c r="G45">
        <f t="shared" si="3"/>
        <v>0</v>
      </c>
    </row>
    <row r="46" spans="1:7" x14ac:dyDescent="0.3">
      <c r="A46">
        <v>43</v>
      </c>
      <c r="B46" s="4">
        <f t="shared" si="0"/>
        <v>0</v>
      </c>
      <c r="C46" s="4">
        <f t="shared" si="4"/>
        <v>0</v>
      </c>
      <c r="D46" s="4">
        <f t="shared" si="5"/>
        <v>0</v>
      </c>
      <c r="E46" s="4">
        <f t="shared" si="1"/>
        <v>0</v>
      </c>
      <c r="F46" s="4">
        <f t="shared" si="2"/>
        <v>0</v>
      </c>
      <c r="G46">
        <f t="shared" si="3"/>
        <v>0</v>
      </c>
    </row>
    <row r="47" spans="1:7" x14ac:dyDescent="0.3">
      <c r="A47">
        <v>44</v>
      </c>
      <c r="B47" s="4">
        <f t="shared" si="0"/>
        <v>0</v>
      </c>
      <c r="C47" s="4">
        <f t="shared" si="4"/>
        <v>0</v>
      </c>
      <c r="D47" s="4">
        <f t="shared" si="5"/>
        <v>0</v>
      </c>
      <c r="E47" s="4">
        <f t="shared" si="1"/>
        <v>0</v>
      </c>
      <c r="F47" s="4">
        <f t="shared" si="2"/>
        <v>0</v>
      </c>
      <c r="G47">
        <f t="shared" si="3"/>
        <v>0</v>
      </c>
    </row>
    <row r="48" spans="1:7" x14ac:dyDescent="0.3">
      <c r="A48">
        <v>45</v>
      </c>
      <c r="B48" s="4">
        <f t="shared" si="0"/>
        <v>0</v>
      </c>
      <c r="C48" s="4">
        <f t="shared" si="4"/>
        <v>0</v>
      </c>
      <c r="D48" s="4">
        <f t="shared" si="5"/>
        <v>0</v>
      </c>
      <c r="E48" s="4">
        <f t="shared" si="1"/>
        <v>0</v>
      </c>
      <c r="F48" s="4">
        <f t="shared" si="2"/>
        <v>0</v>
      </c>
      <c r="G48">
        <f t="shared" si="3"/>
        <v>0</v>
      </c>
    </row>
    <row r="49" spans="1:7" x14ac:dyDescent="0.3">
      <c r="A49">
        <v>46</v>
      </c>
      <c r="B49" s="4">
        <f t="shared" si="0"/>
        <v>0</v>
      </c>
      <c r="C49" s="4">
        <f t="shared" si="4"/>
        <v>0</v>
      </c>
      <c r="D49" s="4">
        <f t="shared" si="5"/>
        <v>0</v>
      </c>
      <c r="E49" s="4">
        <f t="shared" si="1"/>
        <v>0</v>
      </c>
      <c r="F49" s="4">
        <f t="shared" si="2"/>
        <v>0</v>
      </c>
      <c r="G49">
        <f t="shared" si="3"/>
        <v>0</v>
      </c>
    </row>
    <row r="50" spans="1:7" x14ac:dyDescent="0.3">
      <c r="A50">
        <v>47</v>
      </c>
      <c r="B50" s="4">
        <f t="shared" si="0"/>
        <v>0</v>
      </c>
      <c r="C50" s="4">
        <f t="shared" si="4"/>
        <v>0</v>
      </c>
      <c r="D50" s="4">
        <f t="shared" si="5"/>
        <v>0</v>
      </c>
      <c r="E50" s="4">
        <f t="shared" si="1"/>
        <v>0</v>
      </c>
      <c r="F50" s="4">
        <f t="shared" si="2"/>
        <v>0</v>
      </c>
      <c r="G50">
        <f t="shared" si="3"/>
        <v>0</v>
      </c>
    </row>
    <row r="51" spans="1:7" x14ac:dyDescent="0.3">
      <c r="A51">
        <v>48</v>
      </c>
      <c r="B51" s="4">
        <f t="shared" si="0"/>
        <v>0</v>
      </c>
      <c r="C51" s="4">
        <f t="shared" si="4"/>
        <v>0</v>
      </c>
      <c r="D51" s="4">
        <f t="shared" si="5"/>
        <v>0</v>
      </c>
      <c r="E51" s="4">
        <f t="shared" si="1"/>
        <v>0</v>
      </c>
      <c r="F51" s="4">
        <f t="shared" si="2"/>
        <v>0</v>
      </c>
      <c r="G51">
        <f t="shared" si="3"/>
        <v>0</v>
      </c>
    </row>
    <row r="52" spans="1:7" x14ac:dyDescent="0.3">
      <c r="A52">
        <v>49</v>
      </c>
      <c r="B52" s="4">
        <f t="shared" si="0"/>
        <v>5.508212522012724E-8</v>
      </c>
      <c r="C52" s="4">
        <f t="shared" si="4"/>
        <v>0</v>
      </c>
      <c r="D52" s="4">
        <f t="shared" si="5"/>
        <v>0</v>
      </c>
      <c r="E52" s="4">
        <f t="shared" si="1"/>
        <v>0</v>
      </c>
      <c r="F52" s="4">
        <f t="shared" si="2"/>
        <v>0</v>
      </c>
      <c r="G52">
        <f t="shared" si="3"/>
        <v>5.508212522012724E-8</v>
      </c>
    </row>
    <row r="53" spans="1:7" x14ac:dyDescent="0.3">
      <c r="A53">
        <v>50</v>
      </c>
      <c r="B53" s="4">
        <f t="shared" si="0"/>
        <v>8.0524976406148647E-7</v>
      </c>
      <c r="C53" s="4">
        <f t="shared" si="4"/>
        <v>0</v>
      </c>
      <c r="D53" s="4">
        <f t="shared" si="5"/>
        <v>0</v>
      </c>
      <c r="E53" s="4">
        <f t="shared" si="1"/>
        <v>0</v>
      </c>
      <c r="F53" s="4">
        <f t="shared" si="2"/>
        <v>0</v>
      </c>
      <c r="G53">
        <f t="shared" si="3"/>
        <v>8.0524976406148647E-7</v>
      </c>
    </row>
    <row r="54" spans="1:7" x14ac:dyDescent="0.3">
      <c r="A54">
        <v>51</v>
      </c>
      <c r="B54" s="4">
        <f t="shared" si="0"/>
        <v>4.5708979802905387E-6</v>
      </c>
      <c r="C54" s="4">
        <f t="shared" si="4"/>
        <v>0</v>
      </c>
      <c r="D54" s="4">
        <f t="shared" si="5"/>
        <v>0</v>
      </c>
      <c r="E54" s="4">
        <f t="shared" si="1"/>
        <v>0</v>
      </c>
      <c r="F54" s="4">
        <f t="shared" si="2"/>
        <v>0</v>
      </c>
      <c r="G54">
        <f t="shared" si="3"/>
        <v>4.5708979802905387E-6</v>
      </c>
    </row>
    <row r="55" spans="1:7" x14ac:dyDescent="0.3">
      <c r="A55">
        <v>52</v>
      </c>
      <c r="B55" s="4">
        <f t="shared" si="0"/>
        <v>1.6543662895422569E-5</v>
      </c>
      <c r="C55" s="4">
        <f t="shared" si="4"/>
        <v>0</v>
      </c>
      <c r="D55" s="4">
        <f t="shared" si="5"/>
        <v>0</v>
      </c>
      <c r="E55" s="4">
        <f t="shared" si="1"/>
        <v>0</v>
      </c>
      <c r="F55" s="4">
        <f t="shared" si="2"/>
        <v>0</v>
      </c>
      <c r="G55">
        <f t="shared" si="3"/>
        <v>1.6543662895422569E-5</v>
      </c>
    </row>
    <row r="56" spans="1:7" x14ac:dyDescent="0.3">
      <c r="A56">
        <v>53</v>
      </c>
      <c r="B56" s="4">
        <f t="shared" si="0"/>
        <v>4.5978514094317165E-5</v>
      </c>
      <c r="C56" s="4">
        <f t="shared" si="4"/>
        <v>0</v>
      </c>
      <c r="D56" s="4">
        <f t="shared" si="5"/>
        <v>0</v>
      </c>
      <c r="E56" s="4">
        <f t="shared" si="1"/>
        <v>0</v>
      </c>
      <c r="F56" s="4">
        <f t="shared" si="2"/>
        <v>0</v>
      </c>
      <c r="G56">
        <f t="shared" si="3"/>
        <v>4.5978514094317165E-5</v>
      </c>
    </row>
    <row r="57" spans="1:7" x14ac:dyDescent="0.3">
      <c r="A57">
        <v>54</v>
      </c>
      <c r="B57" s="4">
        <f t="shared" si="0"/>
        <v>1.0738522499286626E-4</v>
      </c>
      <c r="C57" s="4">
        <f t="shared" si="4"/>
        <v>0</v>
      </c>
      <c r="D57" s="4">
        <f t="shared" si="5"/>
        <v>0</v>
      </c>
      <c r="E57" s="4">
        <f t="shared" si="1"/>
        <v>0</v>
      </c>
      <c r="F57" s="4">
        <f t="shared" si="2"/>
        <v>0</v>
      </c>
      <c r="G57">
        <f t="shared" si="3"/>
        <v>1.0738522499286626E-4</v>
      </c>
    </row>
    <row r="58" spans="1:7" x14ac:dyDescent="0.3">
      <c r="A58">
        <v>55</v>
      </c>
      <c r="B58" s="4">
        <f t="shared" si="0"/>
        <v>2.2171853989183535E-4</v>
      </c>
      <c r="C58" s="4">
        <f t="shared" si="4"/>
        <v>0</v>
      </c>
      <c r="D58" s="4">
        <f t="shared" si="5"/>
        <v>0</v>
      </c>
      <c r="E58" s="4">
        <f t="shared" si="1"/>
        <v>0</v>
      </c>
      <c r="F58" s="4">
        <f t="shared" si="2"/>
        <v>0</v>
      </c>
      <c r="G58">
        <f t="shared" si="3"/>
        <v>2.2171853989183535E-4</v>
      </c>
    </row>
    <row r="59" spans="1:7" x14ac:dyDescent="0.3">
      <c r="A59">
        <v>56</v>
      </c>
      <c r="B59" s="4">
        <f t="shared" si="0"/>
        <v>4.1756552400506851E-4</v>
      </c>
      <c r="C59" s="4">
        <f t="shared" si="4"/>
        <v>0</v>
      </c>
      <c r="D59" s="4">
        <f t="shared" si="5"/>
        <v>0</v>
      </c>
      <c r="E59" s="4">
        <f t="shared" si="1"/>
        <v>0</v>
      </c>
      <c r="F59" s="4">
        <f t="shared" si="2"/>
        <v>0</v>
      </c>
      <c r="G59">
        <f t="shared" si="3"/>
        <v>4.1756552400506851E-4</v>
      </c>
    </row>
    <row r="60" spans="1:7" x14ac:dyDescent="0.3">
      <c r="A60">
        <v>57</v>
      </c>
      <c r="B60" s="4">
        <f t="shared" si="0"/>
        <v>7.3232751328172383E-4</v>
      </c>
      <c r="C60" s="4">
        <f t="shared" si="4"/>
        <v>0</v>
      </c>
      <c r="D60" s="4">
        <f t="shared" si="5"/>
        <v>0</v>
      </c>
      <c r="E60" s="4">
        <f t="shared" si="1"/>
        <v>0</v>
      </c>
      <c r="F60" s="4">
        <f t="shared" si="2"/>
        <v>0</v>
      </c>
      <c r="G60">
        <f t="shared" si="3"/>
        <v>7.3232751328172383E-4</v>
      </c>
    </row>
    <row r="61" spans="1:7" x14ac:dyDescent="0.3">
      <c r="A61">
        <v>58</v>
      </c>
      <c r="B61" s="4">
        <f t="shared" si="0"/>
        <v>1.213392592197984E-3</v>
      </c>
      <c r="C61" s="4">
        <f t="shared" si="4"/>
        <v>0</v>
      </c>
      <c r="D61" s="4">
        <f t="shared" si="5"/>
        <v>0</v>
      </c>
      <c r="E61" s="4">
        <f t="shared" si="1"/>
        <v>0</v>
      </c>
      <c r="F61" s="4">
        <f t="shared" si="2"/>
        <v>0</v>
      </c>
      <c r="G61">
        <f t="shared" si="3"/>
        <v>1.213392592197984E-3</v>
      </c>
    </row>
    <row r="62" spans="1:7" x14ac:dyDescent="0.3">
      <c r="A62">
        <v>59</v>
      </c>
      <c r="B62" s="4">
        <f t="shared" si="0"/>
        <v>1.9192925538134699E-3</v>
      </c>
      <c r="C62" s="4">
        <f t="shared" si="4"/>
        <v>0</v>
      </c>
      <c r="D62" s="4">
        <f t="shared" si="5"/>
        <v>0</v>
      </c>
      <c r="E62" s="4">
        <f t="shared" si="1"/>
        <v>0</v>
      </c>
      <c r="F62" s="4">
        <f t="shared" si="2"/>
        <v>0</v>
      </c>
      <c r="G62">
        <f t="shared" si="3"/>
        <v>1.9192925538134699E-3</v>
      </c>
    </row>
    <row r="63" spans="1:7" x14ac:dyDescent="0.3">
      <c r="A63">
        <v>60</v>
      </c>
      <c r="B63" s="4">
        <f t="shared" si="0"/>
        <v>2.9208357766111349E-3</v>
      </c>
      <c r="C63" s="4">
        <f t="shared" si="4"/>
        <v>0</v>
      </c>
      <c r="D63" s="4">
        <f t="shared" si="5"/>
        <v>0</v>
      </c>
      <c r="E63" s="4">
        <f t="shared" si="1"/>
        <v>0</v>
      </c>
      <c r="F63" s="4">
        <f t="shared" si="2"/>
        <v>0</v>
      </c>
      <c r="G63">
        <f t="shared" si="3"/>
        <v>2.9208357766111349E-3</v>
      </c>
    </row>
    <row r="64" spans="1:7" x14ac:dyDescent="0.3">
      <c r="A64">
        <v>61</v>
      </c>
      <c r="B64" s="4">
        <f t="shared" si="0"/>
        <v>4.3022043353053048E-3</v>
      </c>
      <c r="C64" s="4">
        <f t="shared" si="4"/>
        <v>0</v>
      </c>
      <c r="D64" s="4">
        <f t="shared" si="5"/>
        <v>0</v>
      </c>
      <c r="E64" s="4">
        <f t="shared" si="1"/>
        <v>0</v>
      </c>
      <c r="F64" s="4">
        <f t="shared" si="2"/>
        <v>0</v>
      </c>
      <c r="G64">
        <f t="shared" si="3"/>
        <v>4.3022043353053048E-3</v>
      </c>
    </row>
    <row r="65" spans="1:7" x14ac:dyDescent="0.3">
      <c r="A65">
        <v>62</v>
      </c>
      <c r="B65" s="4">
        <f t="shared" si="0"/>
        <v>6.1619999103780252E-3</v>
      </c>
      <c r="C65" s="4">
        <f t="shared" si="4"/>
        <v>0</v>
      </c>
      <c r="D65" s="4">
        <f t="shared" si="5"/>
        <v>0</v>
      </c>
      <c r="E65" s="4">
        <f t="shared" si="1"/>
        <v>0</v>
      </c>
      <c r="F65" s="4">
        <f t="shared" si="2"/>
        <v>0</v>
      </c>
      <c r="G65">
        <f t="shared" si="3"/>
        <v>6.1619999103780252E-3</v>
      </c>
    </row>
    <row r="66" spans="1:7" x14ac:dyDescent="0.3">
      <c r="A66">
        <v>63</v>
      </c>
      <c r="B66" s="4">
        <f t="shared" si="0"/>
        <v>8.6142186571615577E-3</v>
      </c>
      <c r="C66" s="4">
        <f t="shared" si="4"/>
        <v>0</v>
      </c>
      <c r="D66" s="4">
        <f t="shared" si="5"/>
        <v>0</v>
      </c>
      <c r="E66" s="4">
        <f t="shared" si="1"/>
        <v>0</v>
      </c>
      <c r="F66" s="4">
        <f t="shared" si="2"/>
        <v>0</v>
      </c>
      <c r="G66">
        <f t="shared" si="3"/>
        <v>8.6142186571615577E-3</v>
      </c>
    </row>
    <row r="67" spans="1:7" x14ac:dyDescent="0.3">
      <c r="A67">
        <v>64</v>
      </c>
      <c r="B67" s="4">
        <f t="shared" si="0"/>
        <v>1.1789130153595336E-2</v>
      </c>
      <c r="C67" s="4">
        <f t="shared" si="4"/>
        <v>0</v>
      </c>
      <c r="D67" s="4">
        <f t="shared" si="5"/>
        <v>0</v>
      </c>
      <c r="E67" s="4">
        <f t="shared" si="1"/>
        <v>0</v>
      </c>
      <c r="F67" s="4">
        <f t="shared" si="2"/>
        <v>0</v>
      </c>
      <c r="G67">
        <f t="shared" si="3"/>
        <v>1.1789130153595336E-2</v>
      </c>
    </row>
    <row r="68" spans="1:7" x14ac:dyDescent="0.3">
      <c r="A68">
        <v>65</v>
      </c>
      <c r="B68" s="4">
        <f t="shared" ref="B68:B131" si="8">IF(A68&lt;$J$5,0,$J$4/(1+((A68+1-$J$5)/($J$3))^-$J$2))</f>
        <v>1.5834029921681737E-2</v>
      </c>
      <c r="C68" s="4">
        <f t="shared" si="4"/>
        <v>0</v>
      </c>
      <c r="D68" s="4">
        <f t="shared" si="5"/>
        <v>0</v>
      </c>
      <c r="E68" s="4">
        <f t="shared" ref="E68:E131" si="9">IF(A68&lt;SUM($J$5:$M$5),0,$M$4/(1+((A68+1-SUM($J$5:$M$5))/($M$3))^-$M$2))</f>
        <v>0</v>
      </c>
      <c r="F68" s="4">
        <f t="shared" ref="F68:F131" si="10">IF(A68&lt;SUM($J$5:$N$5),0,$N$4/(1+((A68+1-SUM($J$5:$N$5))/($N$3))^-$N$2))</f>
        <v>0</v>
      </c>
      <c r="G68">
        <f t="shared" ref="G68:G131" si="11">SUM(B68:F68)</f>
        <v>1.5834029921681737E-2</v>
      </c>
    </row>
    <row r="69" spans="1:7" x14ac:dyDescent="0.3">
      <c r="A69">
        <v>66</v>
      </c>
      <c r="B69" s="4">
        <f t="shared" si="8"/>
        <v>2.0913828921650134E-2</v>
      </c>
      <c r="C69" s="4">
        <f t="shared" ref="C69:C132" si="12">IF(A69&lt;SUM($J$5:$K$5),0,$K$4/(1+((A69+1-SUM($J$5:$K$5))/($K$3))^-$K$2))</f>
        <v>0</v>
      </c>
      <c r="D69" s="4">
        <f t="shared" ref="D69:D132" si="13">IF(A69&lt;SUM($J$5:$L$5),0,$L$4/(1+((A69+1-SUM($J$5:$L$5))/($L$3))^-$L$2))</f>
        <v>0</v>
      </c>
      <c r="E69" s="4">
        <f t="shared" si="9"/>
        <v>0</v>
      </c>
      <c r="F69" s="4">
        <f t="shared" si="10"/>
        <v>0</v>
      </c>
      <c r="G69">
        <f t="shared" si="11"/>
        <v>2.0913828921650134E-2</v>
      </c>
    </row>
    <row r="70" spans="1:7" x14ac:dyDescent="0.3">
      <c r="A70">
        <v>67</v>
      </c>
      <c r="B70" s="4">
        <f t="shared" si="8"/>
        <v>2.7211437031079689E-2</v>
      </c>
      <c r="C70" s="4">
        <f t="shared" si="12"/>
        <v>0</v>
      </c>
      <c r="D70" s="4">
        <f t="shared" si="13"/>
        <v>0</v>
      </c>
      <c r="E70" s="4">
        <f t="shared" si="9"/>
        <v>0</v>
      </c>
      <c r="F70" s="4">
        <f t="shared" si="10"/>
        <v>0</v>
      </c>
      <c r="G70">
        <f t="shared" si="11"/>
        <v>2.7211437031079689E-2</v>
      </c>
    </row>
    <row r="71" spans="1:7" x14ac:dyDescent="0.3">
      <c r="A71">
        <v>68</v>
      </c>
      <c r="B71" s="4">
        <f t="shared" si="8"/>
        <v>3.4927891112166209E-2</v>
      </c>
      <c r="C71" s="4">
        <f t="shared" si="12"/>
        <v>0</v>
      </c>
      <c r="D71" s="4">
        <f t="shared" si="13"/>
        <v>0</v>
      </c>
      <c r="E71" s="4">
        <f t="shared" si="9"/>
        <v>0</v>
      </c>
      <c r="F71" s="4">
        <f t="shared" si="10"/>
        <v>0</v>
      </c>
      <c r="G71">
        <f t="shared" si="11"/>
        <v>3.4927891112166209E-2</v>
      </c>
    </row>
    <row r="72" spans="1:7" x14ac:dyDescent="0.3">
      <c r="A72">
        <v>69</v>
      </c>
      <c r="B72" s="4">
        <f t="shared" si="8"/>
        <v>4.4282172210963235E-2</v>
      </c>
      <c r="C72" s="4">
        <f t="shared" si="12"/>
        <v>0</v>
      </c>
      <c r="D72" s="4">
        <f t="shared" si="13"/>
        <v>0</v>
      </c>
      <c r="E72" s="4">
        <f t="shared" si="9"/>
        <v>0</v>
      </c>
      <c r="F72" s="4">
        <f t="shared" si="10"/>
        <v>0</v>
      </c>
      <c r="G72">
        <f t="shared" si="11"/>
        <v>4.4282172210963235E-2</v>
      </c>
    </row>
    <row r="73" spans="1:7" x14ac:dyDescent="0.3">
      <c r="A73">
        <v>70</v>
      </c>
      <c r="B73" s="4">
        <f t="shared" si="8"/>
        <v>5.5510651212236063E-2</v>
      </c>
      <c r="C73" s="4">
        <f t="shared" si="12"/>
        <v>0</v>
      </c>
      <c r="D73" s="4">
        <f t="shared" si="13"/>
        <v>0</v>
      </c>
      <c r="E73" s="4">
        <f t="shared" si="9"/>
        <v>0</v>
      </c>
      <c r="F73" s="4">
        <f t="shared" si="10"/>
        <v>0</v>
      </c>
      <c r="G73">
        <f t="shared" si="11"/>
        <v>5.5510651212236063E-2</v>
      </c>
    </row>
    <row r="74" spans="1:7" x14ac:dyDescent="0.3">
      <c r="A74">
        <v>71</v>
      </c>
      <c r="B74" s="4">
        <f t="shared" si="8"/>
        <v>6.8866098507799151E-2</v>
      </c>
      <c r="C74" s="4">
        <f t="shared" si="12"/>
        <v>0</v>
      </c>
      <c r="D74" s="4">
        <f t="shared" si="13"/>
        <v>0</v>
      </c>
      <c r="E74" s="4">
        <f t="shared" si="9"/>
        <v>0</v>
      </c>
      <c r="F74" s="4">
        <f t="shared" si="10"/>
        <v>0</v>
      </c>
      <c r="G74">
        <f t="shared" si="11"/>
        <v>6.8866098507799151E-2</v>
      </c>
    </row>
    <row r="75" spans="1:7" x14ac:dyDescent="0.3">
      <c r="A75">
        <v>72</v>
      </c>
      <c r="B75" s="4">
        <f t="shared" si="8"/>
        <v>8.4616191664807411E-2</v>
      </c>
      <c r="C75" s="4">
        <f t="shared" si="12"/>
        <v>0</v>
      </c>
      <c r="D75" s="4">
        <f t="shared" si="13"/>
        <v>0</v>
      </c>
      <c r="E75" s="4">
        <f t="shared" si="9"/>
        <v>0</v>
      </c>
      <c r="F75" s="4">
        <f t="shared" si="10"/>
        <v>0</v>
      </c>
      <c r="G75">
        <f t="shared" si="11"/>
        <v>8.4616191664807411E-2</v>
      </c>
    </row>
    <row r="76" spans="1:7" x14ac:dyDescent="0.3">
      <c r="A76">
        <v>73</v>
      </c>
      <c r="B76" s="4">
        <f t="shared" si="8"/>
        <v>0.10304145655267004</v>
      </c>
      <c r="C76" s="4">
        <f t="shared" si="12"/>
        <v>0</v>
      </c>
      <c r="D76" s="4">
        <f t="shared" si="13"/>
        <v>0</v>
      </c>
      <c r="E76" s="4">
        <f t="shared" si="9"/>
        <v>0</v>
      </c>
      <c r="F76" s="4">
        <f t="shared" si="10"/>
        <v>0</v>
      </c>
      <c r="G76">
        <f t="shared" si="11"/>
        <v>0.10304145655267004</v>
      </c>
    </row>
    <row r="77" spans="1:7" x14ac:dyDescent="0.3">
      <c r="A77">
        <v>74</v>
      </c>
      <c r="B77" s="4">
        <f t="shared" si="8"/>
        <v>0.12443258282655678</v>
      </c>
      <c r="C77" s="4">
        <f t="shared" si="12"/>
        <v>0</v>
      </c>
      <c r="D77" s="4">
        <f t="shared" si="13"/>
        <v>0</v>
      </c>
      <c r="E77" s="4">
        <f t="shared" si="9"/>
        <v>0</v>
      </c>
      <c r="F77" s="4">
        <f t="shared" si="10"/>
        <v>0</v>
      </c>
      <c r="G77">
        <f t="shared" si="11"/>
        <v>0.12443258282655678</v>
      </c>
    </row>
    <row r="78" spans="1:7" x14ac:dyDescent="0.3">
      <c r="A78">
        <v>75</v>
      </c>
      <c r="B78" s="4">
        <f t="shared" si="8"/>
        <v>0.14908706500989122</v>
      </c>
      <c r="C78" s="4">
        <f t="shared" si="12"/>
        <v>0</v>
      </c>
      <c r="D78" s="4">
        <f t="shared" si="13"/>
        <v>0</v>
      </c>
      <c r="E78" s="4">
        <f t="shared" si="9"/>
        <v>0</v>
      </c>
      <c r="F78" s="4">
        <f t="shared" si="10"/>
        <v>0</v>
      </c>
      <c r="G78">
        <f t="shared" si="11"/>
        <v>0.14908706500989122</v>
      </c>
    </row>
    <row r="79" spans="1:7" x14ac:dyDescent="0.3">
      <c r="A79">
        <v>76</v>
      </c>
      <c r="B79" s="4">
        <f t="shared" si="8"/>
        <v>0.17730513653186514</v>
      </c>
      <c r="C79" s="4">
        <f t="shared" si="12"/>
        <v>0</v>
      </c>
      <c r="D79" s="4">
        <f t="shared" si="13"/>
        <v>0</v>
      </c>
      <c r="E79" s="4">
        <f t="shared" si="9"/>
        <v>0</v>
      </c>
      <c r="F79" s="4">
        <f t="shared" si="10"/>
        <v>0</v>
      </c>
      <c r="G79">
        <f t="shared" si="11"/>
        <v>0.17730513653186514</v>
      </c>
    </row>
    <row r="80" spans="1:7" x14ac:dyDescent="0.3">
      <c r="A80">
        <v>77</v>
      </c>
      <c r="B80" s="4">
        <f t="shared" si="8"/>
        <v>0.20938498663053612</v>
      </c>
      <c r="C80" s="4">
        <f t="shared" si="12"/>
        <v>0</v>
      </c>
      <c r="D80" s="4">
        <f t="shared" si="13"/>
        <v>0</v>
      </c>
      <c r="E80" s="4">
        <f t="shared" si="9"/>
        <v>0</v>
      </c>
      <c r="F80" s="4">
        <f t="shared" si="10"/>
        <v>0</v>
      </c>
      <c r="G80">
        <f t="shared" si="11"/>
        <v>0.20938498663053612</v>
      </c>
    </row>
    <row r="81" spans="1:35" x14ac:dyDescent="0.3">
      <c r="A81">
        <v>78</v>
      </c>
      <c r="B81" s="4">
        <f t="shared" si="8"/>
        <v>0.2456172793613737</v>
      </c>
      <c r="C81" s="4">
        <f t="shared" si="12"/>
        <v>0</v>
      </c>
      <c r="D81" s="4">
        <f t="shared" si="13"/>
        <v>0</v>
      </c>
      <c r="E81" s="4">
        <f t="shared" si="9"/>
        <v>0</v>
      </c>
      <c r="F81" s="4">
        <f t="shared" si="10"/>
        <v>0</v>
      </c>
      <c r="G81">
        <f t="shared" si="11"/>
        <v>0.2456172793613737</v>
      </c>
    </row>
    <row r="82" spans="1:35" x14ac:dyDescent="0.3">
      <c r="A82">
        <v>79</v>
      </c>
      <c r="B82" s="4">
        <f t="shared" si="8"/>
        <v>0.28627902988825382</v>
      </c>
      <c r="C82" s="4">
        <f t="shared" si="12"/>
        <v>0</v>
      </c>
      <c r="D82" s="4">
        <f t="shared" si="13"/>
        <v>0</v>
      </c>
      <c r="E82" s="4">
        <f t="shared" si="9"/>
        <v>0</v>
      </c>
      <c r="F82" s="4">
        <f t="shared" si="10"/>
        <v>0</v>
      </c>
      <c r="G82">
        <f t="shared" si="11"/>
        <v>0.28627902988825382</v>
      </c>
    </row>
    <row r="83" spans="1:35" x14ac:dyDescent="0.3">
      <c r="A83">
        <v>80</v>
      </c>
      <c r="B83" s="4">
        <f t="shared" si="8"/>
        <v>0.33162693494746298</v>
      </c>
      <c r="C83" s="4">
        <f t="shared" si="12"/>
        <v>0</v>
      </c>
      <c r="D83" s="4">
        <f t="shared" si="13"/>
        <v>0</v>
      </c>
      <c r="E83" s="4">
        <f t="shared" si="9"/>
        <v>0</v>
      </c>
      <c r="F83" s="4">
        <f t="shared" si="10"/>
        <v>0</v>
      </c>
      <c r="G83">
        <f t="shared" si="11"/>
        <v>0.33162693494746298</v>
      </c>
    </row>
    <row r="84" spans="1:35" x14ac:dyDescent="0.3">
      <c r="A84">
        <v>81</v>
      </c>
      <c r="B84" s="4">
        <f t="shared" si="8"/>
        <v>0.38189030023032977</v>
      </c>
      <c r="C84" s="4">
        <f t="shared" si="12"/>
        <v>0</v>
      </c>
      <c r="D84" s="4">
        <f t="shared" si="13"/>
        <v>0</v>
      </c>
      <c r="E84" s="4">
        <f t="shared" si="9"/>
        <v>0</v>
      </c>
      <c r="F84" s="4">
        <f t="shared" si="10"/>
        <v>0</v>
      </c>
      <c r="G84">
        <f t="shared" si="11"/>
        <v>0.38189030023032977</v>
      </c>
    </row>
    <row r="85" spans="1:35" x14ac:dyDescent="0.3">
      <c r="A85">
        <v>82</v>
      </c>
      <c r="B85" s="4">
        <f t="shared" si="8"/>
        <v>0.43726375490613051</v>
      </c>
      <c r="C85" s="4">
        <f t="shared" si="12"/>
        <v>0</v>
      </c>
      <c r="D85" s="4">
        <f t="shared" si="13"/>
        <v>0</v>
      </c>
      <c r="E85" s="4">
        <f t="shared" si="9"/>
        <v>0</v>
      </c>
      <c r="F85" s="4">
        <f t="shared" si="10"/>
        <v>0</v>
      </c>
      <c r="G85">
        <f t="shared" si="11"/>
        <v>0.43726375490613051</v>
      </c>
      <c r="AD85" t="s">
        <v>11</v>
      </c>
      <c r="AE85">
        <v>1.9759435421323439</v>
      </c>
      <c r="AF85">
        <v>2.8292232387827534</v>
      </c>
      <c r="AG85">
        <v>2.287591333041243</v>
      </c>
      <c r="AH85">
        <v>5.832272844586444</v>
      </c>
      <c r="AI85">
        <v>1.6903966213981758</v>
      </c>
    </row>
    <row r="86" spans="1:35" x14ac:dyDescent="0.3">
      <c r="A86">
        <v>83</v>
      </c>
      <c r="B86" s="4">
        <f t="shared" si="8"/>
        <v>0.49789998920858985</v>
      </c>
      <c r="C86" s="4">
        <f t="shared" si="12"/>
        <v>0</v>
      </c>
      <c r="D86" s="4">
        <f t="shared" si="13"/>
        <v>0</v>
      </c>
      <c r="E86" s="4">
        <f t="shared" si="9"/>
        <v>0</v>
      </c>
      <c r="F86" s="4">
        <f t="shared" si="10"/>
        <v>0</v>
      </c>
      <c r="G86">
        <f t="shared" si="11"/>
        <v>0.49789998920858985</v>
      </c>
      <c r="AD86" t="s">
        <v>43</v>
      </c>
      <c r="AE86">
        <v>53.097104005714648</v>
      </c>
      <c r="AF86">
        <v>70.301194010154077</v>
      </c>
      <c r="AG86">
        <v>80.081176815481598</v>
      </c>
      <c r="AH86">
        <v>80</v>
      </c>
      <c r="AI86">
        <v>80</v>
      </c>
    </row>
    <row r="87" spans="1:35" x14ac:dyDescent="0.3">
      <c r="A87">
        <v>84</v>
      </c>
      <c r="B87" s="4">
        <f t="shared" si="8"/>
        <v>0.56390279080393413</v>
      </c>
      <c r="C87" s="4">
        <f t="shared" si="12"/>
        <v>0</v>
      </c>
      <c r="D87" s="4">
        <f t="shared" si="13"/>
        <v>0</v>
      </c>
      <c r="E87" s="4">
        <f t="shared" si="9"/>
        <v>0</v>
      </c>
      <c r="F87" s="4">
        <f t="shared" si="10"/>
        <v>0</v>
      </c>
      <c r="G87">
        <f t="shared" si="11"/>
        <v>0.56390279080393413</v>
      </c>
      <c r="AD87" t="s">
        <v>44</v>
      </c>
      <c r="AE87">
        <v>12.5</v>
      </c>
      <c r="AF87">
        <v>19.5</v>
      </c>
      <c r="AG87">
        <v>5</v>
      </c>
      <c r="AH87">
        <v>8</v>
      </c>
      <c r="AI87">
        <v>1</v>
      </c>
    </row>
    <row r="88" spans="1:35" x14ac:dyDescent="0.3">
      <c r="A88">
        <v>85</v>
      </c>
      <c r="B88" s="4">
        <f t="shared" si="8"/>
        <v>0.63532068496258065</v>
      </c>
      <c r="C88" s="4">
        <f t="shared" si="12"/>
        <v>0</v>
      </c>
      <c r="D88" s="4">
        <f t="shared" si="13"/>
        <v>0</v>
      </c>
      <c r="E88" s="4">
        <f t="shared" si="9"/>
        <v>0</v>
      </c>
      <c r="F88" s="4">
        <f t="shared" si="10"/>
        <v>0</v>
      </c>
      <c r="G88">
        <f t="shared" si="11"/>
        <v>0.63532068496258065</v>
      </c>
      <c r="AD88" t="s">
        <v>69</v>
      </c>
      <c r="AE88">
        <v>34.690902658019155</v>
      </c>
      <c r="AF88">
        <v>38.684744391697201</v>
      </c>
      <c r="AG88">
        <v>48.66617694979611</v>
      </c>
      <c r="AH88">
        <v>43.083468310577736</v>
      </c>
      <c r="AI88">
        <v>48.589151964336139</v>
      </c>
    </row>
    <row r="89" spans="1:35" x14ac:dyDescent="0.3">
      <c r="A89">
        <v>86</v>
      </c>
      <c r="B89" s="4">
        <f t="shared" si="8"/>
        <v>0.71214149777429758</v>
      </c>
      <c r="C89" s="4">
        <f t="shared" si="12"/>
        <v>0</v>
      </c>
      <c r="D89" s="4">
        <f t="shared" si="13"/>
        <v>0</v>
      </c>
      <c r="E89" s="4">
        <f t="shared" si="9"/>
        <v>0</v>
      </c>
      <c r="F89" s="4">
        <f t="shared" si="10"/>
        <v>0</v>
      </c>
      <c r="G89">
        <f t="shared" si="11"/>
        <v>0.71214149777429758</v>
      </c>
      <c r="AD89" t="s">
        <v>71</v>
      </c>
      <c r="AE89">
        <v>12.384747232524484</v>
      </c>
      <c r="AF89">
        <v>19.43513764148636</v>
      </c>
      <c r="AG89">
        <v>4.9178049783105333</v>
      </c>
      <c r="AH89">
        <v>7.99959362162679</v>
      </c>
      <c r="AI89">
        <v>0.93498939551333782</v>
      </c>
    </row>
    <row r="90" spans="1:35" x14ac:dyDescent="0.3">
      <c r="A90">
        <v>87</v>
      </c>
      <c r="B90" s="4">
        <f t="shared" si="8"/>
        <v>0.79428815673300901</v>
      </c>
      <c r="C90" s="4">
        <f t="shared" si="12"/>
        <v>0</v>
      </c>
      <c r="D90" s="4">
        <f t="shared" si="13"/>
        <v>0</v>
      </c>
      <c r="E90" s="4">
        <f t="shared" si="9"/>
        <v>0</v>
      </c>
      <c r="F90" s="4">
        <f t="shared" si="10"/>
        <v>0</v>
      </c>
      <c r="G90">
        <f t="shared" si="11"/>
        <v>0.79428815673300901</v>
      </c>
      <c r="AD90" t="s">
        <v>72</v>
      </c>
      <c r="AE90">
        <v>1.3283200410765344E-2</v>
      </c>
      <c r="AF90">
        <v>4.2071255519519494E-3</v>
      </c>
      <c r="AG90">
        <v>6.7560215905318986E-3</v>
      </c>
      <c r="AH90">
        <v>1.6514338221280887E-7</v>
      </c>
      <c r="AI90">
        <v>4.2263786957212213E-3</v>
      </c>
    </row>
    <row r="91" spans="1:35" x14ac:dyDescent="0.3">
      <c r="A91">
        <v>88</v>
      </c>
      <c r="B91" s="4">
        <f t="shared" si="8"/>
        <v>0.88161601610673135</v>
      </c>
      <c r="C91" s="4">
        <f t="shared" si="12"/>
        <v>0</v>
      </c>
      <c r="D91" s="4">
        <f t="shared" si="13"/>
        <v>0</v>
      </c>
      <c r="E91" s="4">
        <f t="shared" si="9"/>
        <v>0</v>
      </c>
      <c r="F91" s="4">
        <f t="shared" si="10"/>
        <v>0</v>
      </c>
      <c r="G91">
        <f t="shared" si="11"/>
        <v>0.88161601610673135</v>
      </c>
      <c r="AD91" t="s">
        <v>70</v>
      </c>
      <c r="AE91">
        <v>45.672272869461509</v>
      </c>
      <c r="AF91">
        <v>0.434</v>
      </c>
      <c r="AG91">
        <v>2.8472891392352623E-2</v>
      </c>
    </row>
    <row r="92" spans="1:35" x14ac:dyDescent="0.3">
      <c r="A92">
        <v>89</v>
      </c>
      <c r="B92" s="4">
        <f t="shared" si="8"/>
        <v>0.97391194451662388</v>
      </c>
      <c r="C92" s="4">
        <f t="shared" si="12"/>
        <v>0</v>
      </c>
      <c r="D92" s="4">
        <f t="shared" si="13"/>
        <v>0</v>
      </c>
      <c r="E92" s="4">
        <f t="shared" si="9"/>
        <v>0</v>
      </c>
      <c r="F92" s="4">
        <f t="shared" si="10"/>
        <v>0</v>
      </c>
      <c r="G92">
        <f t="shared" si="11"/>
        <v>0.97391194451662388</v>
      </c>
    </row>
    <row r="93" spans="1:35" x14ac:dyDescent="0.3">
      <c r="A93">
        <v>90</v>
      </c>
      <c r="B93" s="4">
        <f t="shared" si="8"/>
        <v>1.0708953402406918</v>
      </c>
      <c r="C93" s="4">
        <f t="shared" si="12"/>
        <v>0</v>
      </c>
      <c r="D93" s="4">
        <f t="shared" si="13"/>
        <v>0</v>
      </c>
      <c r="E93" s="4">
        <f t="shared" si="9"/>
        <v>0</v>
      </c>
      <c r="F93" s="4">
        <f t="shared" si="10"/>
        <v>0</v>
      </c>
      <c r="G93">
        <f t="shared" si="11"/>
        <v>1.0708953402406918</v>
      </c>
    </row>
    <row r="94" spans="1:35" x14ac:dyDescent="0.3">
      <c r="A94">
        <v>91</v>
      </c>
      <c r="B94" s="4">
        <f t="shared" si="8"/>
        <v>1.1722211495624328</v>
      </c>
      <c r="C94" s="4">
        <f t="shared" si="12"/>
        <v>0</v>
      </c>
      <c r="D94" s="4">
        <f t="shared" si="13"/>
        <v>0</v>
      </c>
      <c r="E94" s="4">
        <f t="shared" si="9"/>
        <v>0</v>
      </c>
      <c r="F94" s="4">
        <f t="shared" si="10"/>
        <v>0</v>
      </c>
      <c r="G94">
        <f t="shared" si="11"/>
        <v>1.1722211495624328</v>
      </c>
    </row>
    <row r="95" spans="1:35" x14ac:dyDescent="0.3">
      <c r="A95">
        <v>92</v>
      </c>
      <c r="B95" s="4">
        <f t="shared" si="8"/>
        <v>1.2774848609851255</v>
      </c>
      <c r="C95" s="4">
        <f t="shared" si="12"/>
        <v>0</v>
      </c>
      <c r="D95" s="4">
        <f t="shared" si="13"/>
        <v>0</v>
      </c>
      <c r="E95" s="4">
        <f t="shared" si="9"/>
        <v>0</v>
      </c>
      <c r="F95" s="4">
        <f t="shared" si="10"/>
        <v>0</v>
      </c>
      <c r="G95">
        <f t="shared" si="11"/>
        <v>1.2774848609851255</v>
      </c>
    </row>
    <row r="96" spans="1:35" x14ac:dyDescent="0.3">
      <c r="A96">
        <v>93</v>
      </c>
      <c r="B96" s="4">
        <f t="shared" si="8"/>
        <v>1.3862293411829674</v>
      </c>
      <c r="C96" s="4">
        <f t="shared" si="12"/>
        <v>0</v>
      </c>
      <c r="D96" s="4">
        <f t="shared" si="13"/>
        <v>0</v>
      </c>
      <c r="E96" s="4">
        <f t="shared" si="9"/>
        <v>0</v>
      </c>
      <c r="F96" s="4">
        <f t="shared" si="10"/>
        <v>0</v>
      </c>
      <c r="G96">
        <f t="shared" si="11"/>
        <v>1.3862293411829674</v>
      </c>
    </row>
    <row r="97" spans="1:7" x14ac:dyDescent="0.3">
      <c r="A97">
        <v>94</v>
      </c>
      <c r="B97" s="4">
        <f t="shared" si="8"/>
        <v>1.4979532760736898</v>
      </c>
      <c r="C97" s="4">
        <f t="shared" si="12"/>
        <v>0</v>
      </c>
      <c r="D97" s="4">
        <f t="shared" si="13"/>
        <v>0</v>
      </c>
      <c r="E97" s="4">
        <f t="shared" si="9"/>
        <v>0</v>
      </c>
      <c r="F97" s="4">
        <f t="shared" si="10"/>
        <v>0</v>
      </c>
      <c r="G97">
        <f t="shared" si="11"/>
        <v>1.4979532760736898</v>
      </c>
    </row>
    <row r="98" spans="1:7" x14ac:dyDescent="0.3">
      <c r="A98">
        <v>95</v>
      </c>
      <c r="B98" s="4">
        <f t="shared" si="8"/>
        <v>1.6121208913025198</v>
      </c>
      <c r="C98" s="4">
        <f t="shared" si="12"/>
        <v>0</v>
      </c>
      <c r="D98" s="4">
        <f t="shared" si="13"/>
        <v>0</v>
      </c>
      <c r="E98" s="4">
        <f t="shared" si="9"/>
        <v>0</v>
      </c>
      <c r="F98" s="4">
        <f t="shared" si="10"/>
        <v>0</v>
      </c>
      <c r="G98">
        <f t="shared" si="11"/>
        <v>1.6121208913025198</v>
      </c>
    </row>
    <row r="99" spans="1:7" x14ac:dyDescent="0.3">
      <c r="A99">
        <v>96</v>
      </c>
      <c r="B99" s="4">
        <f t="shared" si="8"/>
        <v>1.7281725585587153</v>
      </c>
      <c r="C99" s="4">
        <f t="shared" si="12"/>
        <v>0</v>
      </c>
      <c r="D99" s="4">
        <f t="shared" si="13"/>
        <v>0</v>
      </c>
      <c r="E99" s="4">
        <f t="shared" si="9"/>
        <v>0</v>
      </c>
      <c r="F99" s="4">
        <f t="shared" si="10"/>
        <v>0</v>
      </c>
      <c r="G99">
        <f t="shared" si="11"/>
        <v>1.7281725585587153</v>
      </c>
    </row>
    <row r="100" spans="1:7" x14ac:dyDescent="0.3">
      <c r="A100">
        <v>97</v>
      </c>
      <c r="B100" s="4">
        <f t="shared" si="8"/>
        <v>1.8455358532490478</v>
      </c>
      <c r="C100" s="4">
        <f t="shared" si="12"/>
        <v>0</v>
      </c>
      <c r="D100" s="4">
        <f t="shared" si="13"/>
        <v>0</v>
      </c>
      <c r="E100" s="4">
        <f t="shared" si="9"/>
        <v>0</v>
      </c>
      <c r="F100" s="4">
        <f t="shared" si="10"/>
        <v>0</v>
      </c>
      <c r="G100">
        <f t="shared" si="11"/>
        <v>1.8455358532490478</v>
      </c>
    </row>
    <row r="101" spans="1:7" x14ac:dyDescent="0.3">
      <c r="A101">
        <v>98</v>
      </c>
      <c r="B101" s="4">
        <f t="shared" si="8"/>
        <v>1.9636366180783427</v>
      </c>
      <c r="C101" s="4">
        <f t="shared" si="12"/>
        <v>0</v>
      </c>
      <c r="D101" s="4">
        <f t="shared" si="13"/>
        <v>0</v>
      </c>
      <c r="E101" s="4">
        <f t="shared" si="9"/>
        <v>0</v>
      </c>
      <c r="F101" s="4">
        <f t="shared" si="10"/>
        <v>0</v>
      </c>
      <c r="G101">
        <f t="shared" si="11"/>
        <v>1.9636366180783427</v>
      </c>
    </row>
    <row r="102" spans="1:7" x14ac:dyDescent="0.3">
      <c r="A102">
        <v>99</v>
      </c>
      <c r="B102" s="4">
        <f t="shared" si="8"/>
        <v>2.0819096058909983</v>
      </c>
      <c r="C102" s="4">
        <f t="shared" si="12"/>
        <v>0</v>
      </c>
      <c r="D102" s="4">
        <f t="shared" si="13"/>
        <v>0</v>
      </c>
      <c r="E102" s="4">
        <f t="shared" si="9"/>
        <v>0</v>
      </c>
      <c r="F102" s="4">
        <f t="shared" si="10"/>
        <v>0</v>
      </c>
      <c r="G102">
        <f t="shared" si="11"/>
        <v>2.0819096058909983</v>
      </c>
    </row>
    <row r="103" spans="1:7" x14ac:dyDescent="0.3">
      <c r="A103">
        <v>100</v>
      </c>
      <c r="B103" s="4">
        <f t="shared" si="8"/>
        <v>2.1998083206148609</v>
      </c>
      <c r="C103" s="4">
        <f t="shared" si="12"/>
        <v>0</v>
      </c>
      <c r="D103" s="4">
        <f t="shared" si="13"/>
        <v>0</v>
      </c>
      <c r="E103" s="4">
        <f t="shared" si="9"/>
        <v>0</v>
      </c>
      <c r="F103" s="4">
        <f t="shared" si="10"/>
        <v>0</v>
      </c>
      <c r="G103">
        <f t="shared" si="11"/>
        <v>2.1998083206148609</v>
      </c>
    </row>
    <row r="104" spans="1:7" x14ac:dyDescent="0.3">
      <c r="A104">
        <v>101</v>
      </c>
      <c r="B104" s="4">
        <f t="shared" si="8"/>
        <v>2.3168137418222066</v>
      </c>
      <c r="C104" s="4">
        <f t="shared" si="12"/>
        <v>0</v>
      </c>
      <c r="D104" s="4">
        <f t="shared" si="13"/>
        <v>0</v>
      </c>
      <c r="E104" s="4">
        <f t="shared" si="9"/>
        <v>0</v>
      </c>
      <c r="F104" s="4">
        <f t="shared" si="10"/>
        <v>0</v>
      </c>
      <c r="G104">
        <f t="shared" si="11"/>
        <v>2.3168137418222066</v>
      </c>
    </row>
    <row r="105" spans="1:7" x14ac:dyDescent="0.3">
      <c r="A105">
        <v>102</v>
      </c>
      <c r="B105" s="4">
        <f t="shared" si="8"/>
        <v>2.4324416992128599</v>
      </c>
      <c r="C105" s="4">
        <f t="shared" si="12"/>
        <v>0</v>
      </c>
      <c r="D105" s="4">
        <f t="shared" si="13"/>
        <v>0</v>
      </c>
      <c r="E105" s="4">
        <f t="shared" si="9"/>
        <v>0</v>
      </c>
      <c r="F105" s="4">
        <f t="shared" si="10"/>
        <v>0</v>
      </c>
      <c r="G105">
        <f t="shared" si="11"/>
        <v>2.4324416992128599</v>
      </c>
    </row>
    <row r="106" spans="1:7" x14ac:dyDescent="0.3">
      <c r="A106">
        <v>103</v>
      </c>
      <c r="B106" s="4">
        <f t="shared" si="8"/>
        <v>2.5462487505519666</v>
      </c>
      <c r="C106" s="4">
        <f t="shared" si="12"/>
        <v>0</v>
      </c>
      <c r="D106" s="4">
        <f t="shared" si="13"/>
        <v>0</v>
      </c>
      <c r="E106" s="4">
        <f t="shared" si="9"/>
        <v>0</v>
      </c>
      <c r="F106" s="4">
        <f t="shared" si="10"/>
        <v>0</v>
      </c>
      <c r="G106">
        <f t="shared" si="11"/>
        <v>2.5462487505519666</v>
      </c>
    </row>
    <row r="107" spans="1:7" x14ac:dyDescent="0.3">
      <c r="A107">
        <v>104</v>
      </c>
      <c r="B107" s="4">
        <f t="shared" si="8"/>
        <v>2.657836502896278</v>
      </c>
      <c r="C107" s="4">
        <f t="shared" si="12"/>
        <v>0</v>
      </c>
      <c r="D107" s="4">
        <f t="shared" si="13"/>
        <v>0</v>
      </c>
      <c r="E107" s="4">
        <f t="shared" si="9"/>
        <v>0</v>
      </c>
      <c r="F107" s="4">
        <f t="shared" si="10"/>
        <v>0</v>
      </c>
      <c r="G107">
        <f t="shared" si="11"/>
        <v>2.657836502896278</v>
      </c>
    </row>
    <row r="108" spans="1:7" x14ac:dyDescent="0.3">
      <c r="A108">
        <v>105</v>
      </c>
      <c r="B108" s="4">
        <f t="shared" si="8"/>
        <v>2.7668543960296281</v>
      </c>
      <c r="C108" s="4">
        <f t="shared" si="12"/>
        <v>0</v>
      </c>
      <c r="D108" s="4">
        <f t="shared" si="13"/>
        <v>0</v>
      </c>
      <c r="E108" s="4">
        <f t="shared" si="9"/>
        <v>0</v>
      </c>
      <c r="F108" s="4">
        <f t="shared" si="10"/>
        <v>0</v>
      </c>
      <c r="G108">
        <f t="shared" si="11"/>
        <v>2.7668543960296281</v>
      </c>
    </row>
    <row r="109" spans="1:7" x14ac:dyDescent="0.3">
      <c r="A109">
        <v>106</v>
      </c>
      <c r="B109" s="4">
        <f t="shared" si="8"/>
        <v>2.8730010341925802</v>
      </c>
      <c r="C109" s="4">
        <f t="shared" si="12"/>
        <v>0</v>
      </c>
      <c r="D109" s="4">
        <f t="shared" si="13"/>
        <v>0</v>
      </c>
      <c r="E109" s="4">
        <f t="shared" si="9"/>
        <v>0</v>
      </c>
      <c r="F109" s="4">
        <f t="shared" si="10"/>
        <v>0</v>
      </c>
      <c r="G109">
        <f t="shared" si="11"/>
        <v>2.8730010341925802</v>
      </c>
    </row>
    <row r="110" spans="1:7" x14ac:dyDescent="0.3">
      <c r="A110">
        <v>107</v>
      </c>
      <c r="B110" s="4">
        <f t="shared" si="8"/>
        <v>2.976024204528958</v>
      </c>
      <c r="C110" s="4">
        <f t="shared" si="12"/>
        <v>0</v>
      </c>
      <c r="D110" s="4">
        <f t="shared" si="13"/>
        <v>0</v>
      </c>
      <c r="E110" s="4">
        <f t="shared" si="9"/>
        <v>0</v>
      </c>
      <c r="F110" s="4">
        <f t="shared" si="10"/>
        <v>0</v>
      </c>
      <c r="G110">
        <f t="shared" si="11"/>
        <v>2.976024204528958</v>
      </c>
    </row>
    <row r="111" spans="1:7" x14ac:dyDescent="0.3">
      <c r="A111">
        <v>108</v>
      </c>
      <c r="B111" s="4">
        <f t="shared" si="8"/>
        <v>3.0757197570475396</v>
      </c>
      <c r="C111" s="4">
        <f t="shared" si="12"/>
        <v>0</v>
      </c>
      <c r="D111" s="4">
        <f t="shared" si="13"/>
        <v>0</v>
      </c>
      <c r="E111" s="4">
        <f t="shared" si="9"/>
        <v>0</v>
      </c>
      <c r="F111" s="4">
        <f t="shared" si="10"/>
        <v>0</v>
      </c>
      <c r="G111">
        <f t="shared" si="11"/>
        <v>3.0757197570475396</v>
      </c>
    </row>
    <row r="112" spans="1:7" x14ac:dyDescent="0.3">
      <c r="A112">
        <v>109</v>
      </c>
      <c r="B112" s="4">
        <f t="shared" si="8"/>
        <v>3.1719295417085243</v>
      </c>
      <c r="C112" s="4">
        <f t="shared" si="12"/>
        <v>0</v>
      </c>
      <c r="D112" s="4">
        <f t="shared" si="13"/>
        <v>0</v>
      </c>
      <c r="E112" s="4">
        <f t="shared" si="9"/>
        <v>0</v>
      </c>
      <c r="F112" s="4">
        <f t="shared" si="10"/>
        <v>0</v>
      </c>
      <c r="G112">
        <f t="shared" si="11"/>
        <v>3.1719295417085243</v>
      </c>
    </row>
    <row r="113" spans="1:7" x14ac:dyDescent="0.3">
      <c r="A113">
        <v>110</v>
      </c>
      <c r="B113" s="4">
        <f t="shared" si="8"/>
        <v>3.2645386050628744</v>
      </c>
      <c r="C113" s="4">
        <f t="shared" si="12"/>
        <v>0</v>
      </c>
      <c r="D113" s="4">
        <f t="shared" si="13"/>
        <v>0</v>
      </c>
      <c r="E113" s="4">
        <f t="shared" si="9"/>
        <v>0</v>
      </c>
      <c r="F113" s="4">
        <f t="shared" si="10"/>
        <v>0</v>
      </c>
      <c r="G113">
        <f t="shared" si="11"/>
        <v>3.2645386050628744</v>
      </c>
    </row>
    <row r="114" spans="1:7" x14ac:dyDescent="0.3">
      <c r="A114">
        <v>111</v>
      </c>
      <c r="B114" s="4">
        <f t="shared" si="8"/>
        <v>3.3534718440368856</v>
      </c>
      <c r="C114" s="4">
        <f t="shared" si="12"/>
        <v>4.373893238762466E-6</v>
      </c>
      <c r="D114" s="4">
        <f t="shared" si="13"/>
        <v>0</v>
      </c>
      <c r="E114" s="4">
        <f t="shared" si="9"/>
        <v>0</v>
      </c>
      <c r="F114" s="4">
        <f t="shared" si="10"/>
        <v>0</v>
      </c>
      <c r="G114">
        <f t="shared" si="11"/>
        <v>3.3534762179301243</v>
      </c>
    </row>
    <row r="115" spans="1:7" x14ac:dyDescent="0.3">
      <c r="A115">
        <v>112</v>
      </c>
      <c r="B115" s="4">
        <f t="shared" si="8"/>
        <v>3.4386903006771896</v>
      </c>
      <c r="C115" s="4">
        <f t="shared" si="12"/>
        <v>2.8273548806559329E-5</v>
      </c>
      <c r="D115" s="4">
        <f t="shared" si="13"/>
        <v>0</v>
      </c>
      <c r="E115" s="4">
        <f t="shared" si="9"/>
        <v>0</v>
      </c>
      <c r="F115" s="4">
        <f t="shared" si="10"/>
        <v>0</v>
      </c>
      <c r="G115">
        <f t="shared" si="11"/>
        <v>3.4387185742259962</v>
      </c>
    </row>
    <row r="116" spans="1:7" x14ac:dyDescent="0.3">
      <c r="A116">
        <v>113</v>
      </c>
      <c r="B116" s="4">
        <f t="shared" si="8"/>
        <v>3.5201872617094412</v>
      </c>
      <c r="C116" s="4">
        <f t="shared" si="12"/>
        <v>1.0043067337520004E-4</v>
      </c>
      <c r="D116" s="4">
        <f t="shared" si="13"/>
        <v>0</v>
      </c>
      <c r="E116" s="4">
        <f t="shared" si="9"/>
        <v>0</v>
      </c>
      <c r="F116" s="4">
        <f t="shared" si="10"/>
        <v>0</v>
      </c>
      <c r="G116">
        <f t="shared" si="11"/>
        <v>3.5202876923828166</v>
      </c>
    </row>
    <row r="117" spans="1:7" x14ac:dyDescent="0.3">
      <c r="A117">
        <v>114</v>
      </c>
      <c r="B117" s="4">
        <f t="shared" si="8"/>
        <v>3.5979843031664096</v>
      </c>
      <c r="C117" s="4">
        <f t="shared" si="12"/>
        <v>2.6256592717555929E-4</v>
      </c>
      <c r="D117" s="4">
        <f t="shared" si="13"/>
        <v>0</v>
      </c>
      <c r="E117" s="4">
        <f t="shared" si="9"/>
        <v>0</v>
      </c>
      <c r="F117" s="4">
        <f t="shared" si="10"/>
        <v>0</v>
      </c>
      <c r="G117">
        <f t="shared" si="11"/>
        <v>3.5982468690935852</v>
      </c>
    </row>
    <row r="118" spans="1:7" x14ac:dyDescent="0.3">
      <c r="A118">
        <v>115</v>
      </c>
      <c r="B118" s="4">
        <f t="shared" si="8"/>
        <v>3.6721273952908229</v>
      </c>
      <c r="C118" s="4">
        <f t="shared" si="12"/>
        <v>5.6949264447255735E-4</v>
      </c>
      <c r="D118" s="4">
        <f t="shared" si="13"/>
        <v>0</v>
      </c>
      <c r="E118" s="4">
        <f t="shared" si="9"/>
        <v>0</v>
      </c>
      <c r="F118" s="4">
        <f t="shared" si="10"/>
        <v>0</v>
      </c>
      <c r="G118">
        <f t="shared" si="11"/>
        <v>3.6726968879352953</v>
      </c>
    </row>
    <row r="119" spans="1:7" x14ac:dyDescent="0.3">
      <c r="A119">
        <v>116</v>
      </c>
      <c r="B119" s="4">
        <f t="shared" si="8"/>
        <v>3.7426831581491875</v>
      </c>
      <c r="C119" s="4">
        <f t="shared" si="12"/>
        <v>1.0890854077944354E-3</v>
      </c>
      <c r="D119" s="4">
        <f t="shared" si="13"/>
        <v>0</v>
      </c>
      <c r="E119" s="4">
        <f t="shared" si="9"/>
        <v>0</v>
      </c>
      <c r="F119" s="4">
        <f t="shared" si="10"/>
        <v>0</v>
      </c>
      <c r="G119">
        <f t="shared" si="11"/>
        <v>3.743772243556982</v>
      </c>
    </row>
    <row r="120" spans="1:7" x14ac:dyDescent="0.3">
      <c r="A120">
        <v>117</v>
      </c>
      <c r="B120" s="4">
        <f t="shared" si="8"/>
        <v>3.8097353351763497</v>
      </c>
      <c r="C120" s="4">
        <f t="shared" si="12"/>
        <v>1.902221693164424E-3</v>
      </c>
      <c r="D120" s="4">
        <f t="shared" si="13"/>
        <v>0</v>
      </c>
      <c r="E120" s="4">
        <f t="shared" si="9"/>
        <v>0</v>
      </c>
      <c r="F120" s="4">
        <f t="shared" si="10"/>
        <v>0</v>
      </c>
      <c r="G120">
        <f t="shared" si="11"/>
        <v>3.8116375568695142</v>
      </c>
    </row>
    <row r="121" spans="1:7" x14ac:dyDescent="0.3">
      <c r="A121">
        <v>118</v>
      </c>
      <c r="B121" s="4">
        <f t="shared" si="8"/>
        <v>3.8733815310456987</v>
      </c>
      <c r="C121" s="4">
        <f t="shared" si="12"/>
        <v>3.1026842288255823E-3</v>
      </c>
      <c r="D121" s="4">
        <f t="shared" si="13"/>
        <v>0</v>
      </c>
      <c r="E121" s="4">
        <f t="shared" si="9"/>
        <v>0</v>
      </c>
      <c r="F121" s="4">
        <f t="shared" si="10"/>
        <v>0</v>
      </c>
      <c r="G121">
        <f t="shared" si="11"/>
        <v>3.8764842152745245</v>
      </c>
    </row>
    <row r="122" spans="1:7" x14ac:dyDescent="0.3">
      <c r="A122">
        <v>119</v>
      </c>
      <c r="B122" s="4">
        <f t="shared" si="8"/>
        <v>3.933730242293759</v>
      </c>
      <c r="C122" s="4">
        <f t="shared" si="12"/>
        <v>4.7970094543963449E-3</v>
      </c>
      <c r="D122" s="4">
        <f t="shared" si="13"/>
        <v>0</v>
      </c>
      <c r="E122" s="4">
        <f t="shared" si="9"/>
        <v>0</v>
      </c>
      <c r="F122" s="4">
        <f t="shared" si="10"/>
        <v>0</v>
      </c>
      <c r="G122">
        <f t="shared" si="11"/>
        <v>3.9385272517481553</v>
      </c>
    </row>
    <row r="123" spans="1:7" x14ac:dyDescent="0.3">
      <c r="A123">
        <v>120</v>
      </c>
      <c r="B123" s="4">
        <f t="shared" si="8"/>
        <v>3.9908981941888486</v>
      </c>
      <c r="C123" s="4">
        <f t="shared" si="12"/>
        <v>7.1042653406939629E-3</v>
      </c>
      <c r="D123" s="4">
        <f t="shared" si="13"/>
        <v>0</v>
      </c>
      <c r="E123" s="4">
        <f t="shared" si="9"/>
        <v>0</v>
      </c>
      <c r="F123" s="4">
        <f t="shared" si="10"/>
        <v>0</v>
      </c>
      <c r="G123">
        <f t="shared" si="11"/>
        <v>3.9980024595295425</v>
      </c>
    </row>
    <row r="124" spans="1:7" x14ac:dyDescent="0.3">
      <c r="A124">
        <v>121</v>
      </c>
      <c r="B124" s="4">
        <f t="shared" si="8"/>
        <v>4.045007985366726</v>
      </c>
      <c r="C124" s="4">
        <f t="shared" si="12"/>
        <v>1.0155739901330226E-2</v>
      </c>
      <c r="D124" s="4">
        <f t="shared" si="13"/>
        <v>0</v>
      </c>
      <c r="E124" s="4">
        <f t="shared" si="9"/>
        <v>0</v>
      </c>
      <c r="F124" s="4">
        <f t="shared" si="10"/>
        <v>0</v>
      </c>
      <c r="G124">
        <f t="shared" si="11"/>
        <v>4.0551637252680566</v>
      </c>
    </row>
    <row r="125" spans="1:7" x14ac:dyDescent="0.3">
      <c r="A125">
        <v>122</v>
      </c>
      <c r="B125" s="4">
        <f t="shared" si="8"/>
        <v>4.0961860325536303</v>
      </c>
      <c r="C125" s="4">
        <f t="shared" si="12"/>
        <v>1.409452008401956E-2</v>
      </c>
      <c r="D125" s="4">
        <f t="shared" si="13"/>
        <v>0</v>
      </c>
      <c r="E125" s="4">
        <f t="shared" si="9"/>
        <v>0</v>
      </c>
      <c r="F125" s="4">
        <f t="shared" si="10"/>
        <v>0</v>
      </c>
      <c r="G125">
        <f t="shared" si="11"/>
        <v>4.1102805526376498</v>
      </c>
    </row>
    <row r="126" spans="1:7" x14ac:dyDescent="0.3">
      <c r="A126">
        <v>123</v>
      </c>
      <c r="B126" s="4">
        <f t="shared" si="8"/>
        <v>4.1445608009568051</v>
      </c>
      <c r="C126" s="4">
        <f t="shared" si="12"/>
        <v>1.9074939481256895E-2</v>
      </c>
      <c r="D126" s="4">
        <f t="shared" si="13"/>
        <v>0</v>
      </c>
      <c r="E126" s="4">
        <f t="shared" si="9"/>
        <v>0</v>
      </c>
      <c r="F126" s="4">
        <f t="shared" si="10"/>
        <v>0</v>
      </c>
      <c r="G126">
        <f t="shared" si="11"/>
        <v>4.1636357404380622</v>
      </c>
    </row>
    <row r="127" spans="1:7" x14ac:dyDescent="0.3">
      <c r="A127">
        <v>124</v>
      </c>
      <c r="B127" s="4">
        <f t="shared" si="8"/>
        <v>4.190261301276391</v>
      </c>
      <c r="C127" s="4">
        <f t="shared" si="12"/>
        <v>2.5261872575565458E-2</v>
      </c>
      <c r="D127" s="4">
        <f t="shared" si="13"/>
        <v>0</v>
      </c>
      <c r="E127" s="4">
        <f t="shared" si="9"/>
        <v>0</v>
      </c>
      <c r="F127" s="4">
        <f t="shared" si="10"/>
        <v>0</v>
      </c>
      <c r="G127">
        <f t="shared" si="11"/>
        <v>4.2155231738519561</v>
      </c>
    </row>
    <row r="128" spans="1:7" x14ac:dyDescent="0.3">
      <c r="A128">
        <v>125</v>
      </c>
      <c r="B128" s="4">
        <f t="shared" si="8"/>
        <v>4.233415831421528</v>
      </c>
      <c r="C128" s="4">
        <f t="shared" si="12"/>
        <v>3.2829853180637004E-2</v>
      </c>
      <c r="D128" s="4">
        <f t="shared" si="13"/>
        <v>0</v>
      </c>
      <c r="E128" s="4">
        <f t="shared" si="9"/>
        <v>0</v>
      </c>
      <c r="F128" s="4">
        <f t="shared" si="10"/>
        <v>0</v>
      </c>
      <c r="G128">
        <f t="shared" si="11"/>
        <v>4.2662456846021648</v>
      </c>
    </row>
    <row r="129" spans="1:7" x14ac:dyDescent="0.3">
      <c r="A129">
        <v>126</v>
      </c>
      <c r="B129" s="4">
        <f t="shared" si="8"/>
        <v>4.2741509395532686</v>
      </c>
      <c r="C129" s="4">
        <f t="shared" si="12"/>
        <v>4.19619955165191E-2</v>
      </c>
      <c r="D129" s="4">
        <f t="shared" si="13"/>
        <v>0</v>
      </c>
      <c r="E129" s="4">
        <f t="shared" si="9"/>
        <v>0</v>
      </c>
      <c r="F129" s="4">
        <f t="shared" si="10"/>
        <v>0</v>
      </c>
      <c r="G129">
        <f t="shared" si="11"/>
        <v>4.3161129350697873</v>
      </c>
    </row>
    <row r="130" spans="1:7" x14ac:dyDescent="0.3">
      <c r="A130">
        <v>127</v>
      </c>
      <c r="B130" s="4">
        <f t="shared" si="8"/>
        <v>4.3125905847125114</v>
      </c>
      <c r="C130" s="4">
        <f t="shared" si="12"/>
        <v>5.2848698130967299E-2</v>
      </c>
      <c r="D130" s="4">
        <f t="shared" si="13"/>
        <v>0</v>
      </c>
      <c r="E130" s="4">
        <f t="shared" si="9"/>
        <v>0</v>
      </c>
      <c r="F130" s="4">
        <f t="shared" si="10"/>
        <v>0</v>
      </c>
      <c r="G130">
        <f t="shared" si="11"/>
        <v>4.3654392828434787</v>
      </c>
    </row>
    <row r="131" spans="1:7" x14ac:dyDescent="0.3">
      <c r="A131">
        <v>128</v>
      </c>
      <c r="B131" s="4">
        <f t="shared" si="8"/>
        <v>4.3488554717468135</v>
      </c>
      <c r="C131" s="4">
        <f t="shared" si="12"/>
        <v>6.5686113812778793E-2</v>
      </c>
      <c r="D131" s="4">
        <f t="shared" si="13"/>
        <v>0</v>
      </c>
      <c r="E131" s="4">
        <f t="shared" si="9"/>
        <v>0</v>
      </c>
      <c r="F131" s="4">
        <f t="shared" si="10"/>
        <v>0</v>
      </c>
      <c r="G131">
        <f t="shared" si="11"/>
        <v>4.4145415855595926</v>
      </c>
    </row>
    <row r="132" spans="1:7" x14ac:dyDescent="0.3">
      <c r="A132">
        <v>129</v>
      </c>
      <c r="B132" s="4">
        <f t="shared" ref="B132:B195" si="14">IF(A132&lt;$J$5,0,$J$4/(1+((A132+1-$J$5)/($J$3))^-$J$2))</f>
        <v>4.3830625382910542</v>
      </c>
      <c r="C132" s="4">
        <f t="shared" si="12"/>
        <v>8.0674372881828105E-2</v>
      </c>
      <c r="D132" s="4">
        <f t="shared" si="13"/>
        <v>0</v>
      </c>
      <c r="E132" s="4">
        <f t="shared" ref="E132:E195" si="15">IF(A132&lt;SUM($J$5:$M$5),0,$M$4/(1+((A132+1-SUM($J$5:$M$5))/($M$3))^-$M$2))</f>
        <v>0</v>
      </c>
      <c r="F132" s="4">
        <f t="shared" ref="F132:F195" si="16">IF(A132&lt;SUM($J$5:$N$5),0,$N$4/(1+((A132+1-SUM($J$5:$N$5))/($N$3))^-$N$2))</f>
        <v>0</v>
      </c>
      <c r="G132">
        <f t="shared" ref="G132:G195" si="17">SUM(B132:F132)</f>
        <v>4.463736911172882</v>
      </c>
    </row>
    <row r="133" spans="1:7" x14ac:dyDescent="0.3">
      <c r="A133">
        <v>130</v>
      </c>
      <c r="B133" s="4">
        <f t="shared" si="14"/>
        <v>4.4153245729906949</v>
      </c>
      <c r="C133" s="4">
        <f t="shared" ref="C133:C196" si="18">IF(A133&lt;SUM($J$5:$K$5),0,$K$4/(1+((A133+1-SUM($J$5:$K$5))/($K$3))^-$K$2))</f>
        <v>9.8015552896543678E-2</v>
      </c>
      <c r="D133" s="4">
        <f t="shared" ref="D133:D196" si="19">IF(A133&lt;SUM($J$5:$L$5),0,$L$4/(1+((A133+1-SUM($J$5:$L$5))/($L$3))^-$L$2))</f>
        <v>0</v>
      </c>
      <c r="E133" s="4">
        <f t="shared" si="15"/>
        <v>0</v>
      </c>
      <c r="F133" s="4">
        <f t="shared" si="16"/>
        <v>0</v>
      </c>
      <c r="G133">
        <f t="shared" si="17"/>
        <v>4.5133401258872388</v>
      </c>
    </row>
    <row r="134" spans="1:7" x14ac:dyDescent="0.3">
      <c r="A134">
        <v>131</v>
      </c>
      <c r="B134" s="4">
        <f t="shared" si="14"/>
        <v>4.4457499458282577</v>
      </c>
      <c r="C134" s="4">
        <f t="shared" si="18"/>
        <v>0.11791139495197769</v>
      </c>
      <c r="D134" s="4">
        <f t="shared" si="19"/>
        <v>0</v>
      </c>
      <c r="E134" s="4">
        <f t="shared" si="15"/>
        <v>0</v>
      </c>
      <c r="F134" s="4">
        <f t="shared" si="16"/>
        <v>0</v>
      </c>
      <c r="G134">
        <f t="shared" si="17"/>
        <v>4.5636613407802358</v>
      </c>
    </row>
    <row r="135" spans="1:7" x14ac:dyDescent="0.3">
      <c r="A135">
        <v>132</v>
      </c>
      <c r="B135" s="4">
        <f t="shared" si="14"/>
        <v>4.4744424332037092</v>
      </c>
      <c r="C135" s="4">
        <f t="shared" si="18"/>
        <v>0.14056077533638442</v>
      </c>
      <c r="D135" s="4">
        <f t="shared" si="19"/>
        <v>0</v>
      </c>
      <c r="E135" s="4">
        <f t="shared" si="15"/>
        <v>0</v>
      </c>
      <c r="F135" s="4">
        <f t="shared" si="16"/>
        <v>0</v>
      </c>
      <c r="G135">
        <f t="shared" si="17"/>
        <v>4.6150032085400934</v>
      </c>
    </row>
    <row r="136" spans="1:7" x14ac:dyDescent="0.3">
      <c r="A136">
        <v>133</v>
      </c>
      <c r="B136" s="4">
        <f t="shared" si="14"/>
        <v>4.5015011222371761</v>
      </c>
      <c r="C136" s="4">
        <f t="shared" si="18"/>
        <v>0.16615695126318408</v>
      </c>
      <c r="D136" s="4">
        <f t="shared" si="19"/>
        <v>0</v>
      </c>
      <c r="E136" s="4">
        <f t="shared" si="15"/>
        <v>0</v>
      </c>
      <c r="F136" s="4">
        <f t="shared" si="16"/>
        <v>0</v>
      </c>
      <c r="G136">
        <f t="shared" si="17"/>
        <v>4.6676580735003599</v>
      </c>
    </row>
    <row r="137" spans="1:7" x14ac:dyDescent="0.3">
      <c r="A137">
        <v>134</v>
      </c>
      <c r="B137" s="4">
        <f t="shared" si="14"/>
        <v>4.5270203805421669</v>
      </c>
      <c r="C137" s="4">
        <f t="shared" si="18"/>
        <v>0.1948846104774353</v>
      </c>
      <c r="D137" s="4">
        <f t="shared" si="19"/>
        <v>0</v>
      </c>
      <c r="E137" s="4">
        <f t="shared" si="15"/>
        <v>0</v>
      </c>
      <c r="F137" s="4">
        <f t="shared" si="16"/>
        <v>0</v>
      </c>
      <c r="G137">
        <f t="shared" si="17"/>
        <v>4.7219049910196018</v>
      </c>
    </row>
    <row r="138" spans="1:7" x14ac:dyDescent="0.3">
      <c r="A138">
        <v>135</v>
      </c>
      <c r="B138" s="4">
        <f t="shared" si="14"/>
        <v>4.5510898794138219</v>
      </c>
      <c r="C138" s="4">
        <f t="shared" si="18"/>
        <v>0.22691676640391831</v>
      </c>
      <c r="D138" s="4">
        <f t="shared" si="19"/>
        <v>0</v>
      </c>
      <c r="E138" s="4">
        <f t="shared" si="15"/>
        <v>0</v>
      </c>
      <c r="F138" s="4">
        <f t="shared" si="16"/>
        <v>0</v>
      </c>
      <c r="G138">
        <f t="shared" si="17"/>
        <v>4.7780066458177402</v>
      </c>
    </row>
    <row r="139" spans="1:7" x14ac:dyDescent="0.3">
      <c r="A139">
        <v>136</v>
      </c>
      <c r="B139" s="4">
        <f t="shared" si="14"/>
        <v>4.5737946599600603</v>
      </c>
      <c r="C139" s="4">
        <f t="shared" si="18"/>
        <v>0.26241155267751826</v>
      </c>
      <c r="D139" s="4">
        <f t="shared" si="19"/>
        <v>0</v>
      </c>
      <c r="E139" s="4">
        <f t="shared" si="15"/>
        <v>0</v>
      </c>
      <c r="F139" s="4">
        <f t="shared" si="16"/>
        <v>0</v>
      </c>
      <c r="G139">
        <f t="shared" si="17"/>
        <v>4.8362062126375784</v>
      </c>
    </row>
    <row r="140" spans="1:7" x14ac:dyDescent="0.3">
      <c r="A140">
        <v>137</v>
      </c>
      <c r="B140" s="4">
        <f t="shared" si="14"/>
        <v>4.5952152331568765</v>
      </c>
      <c r="C140" s="4">
        <f t="shared" si="18"/>
        <v>0.30150898276811128</v>
      </c>
      <c r="D140" s="4">
        <f t="shared" si="19"/>
        <v>0</v>
      </c>
      <c r="E140" s="4">
        <f t="shared" si="15"/>
        <v>0</v>
      </c>
      <c r="F140" s="4">
        <f t="shared" si="16"/>
        <v>0</v>
      </c>
      <c r="G140">
        <f t="shared" si="17"/>
        <v>4.896724215924988</v>
      </c>
    </row>
    <row r="141" spans="1:7" x14ac:dyDescent="0.3">
      <c r="A141">
        <v>138</v>
      </c>
      <c r="B141" s="4">
        <f t="shared" si="14"/>
        <v>4.6154277061246205</v>
      </c>
      <c r="C141" s="4">
        <f t="shared" si="18"/>
        <v>0.34432775126507265</v>
      </c>
      <c r="D141" s="4">
        <f t="shared" si="19"/>
        <v>0</v>
      </c>
      <c r="E141" s="4">
        <f t="shared" si="15"/>
        <v>0</v>
      </c>
      <c r="F141" s="4">
        <f t="shared" si="16"/>
        <v>0</v>
      </c>
      <c r="G141">
        <f t="shared" si="17"/>
        <v>4.9597554573896936</v>
      </c>
    </row>
    <row r="142" spans="1:7" x14ac:dyDescent="0.3">
      <c r="A142">
        <v>139</v>
      </c>
      <c r="B142" s="4">
        <f t="shared" si="14"/>
        <v>4.6345039280990825</v>
      </c>
      <c r="C142" s="4">
        <f t="shared" si="18"/>
        <v>0.39096216242973453</v>
      </c>
      <c r="D142" s="4">
        <f t="shared" si="19"/>
        <v>0</v>
      </c>
      <c r="E142" s="4">
        <f t="shared" si="15"/>
        <v>0</v>
      </c>
      <c r="F142" s="4">
        <f t="shared" si="16"/>
        <v>0</v>
      </c>
      <c r="G142">
        <f t="shared" si="17"/>
        <v>5.0254660905288171</v>
      </c>
    </row>
    <row r="143" spans="1:7" x14ac:dyDescent="0.3">
      <c r="A143">
        <v>140</v>
      </c>
      <c r="B143" s="4">
        <f t="shared" si="14"/>
        <v>4.6525116506134738</v>
      </c>
      <c r="C143" s="4">
        <f t="shared" si="18"/>
        <v>0.44147927804169546</v>
      </c>
      <c r="D143" s="4">
        <f t="shared" si="19"/>
        <v>0</v>
      </c>
      <c r="E143" s="4">
        <f t="shared" si="15"/>
        <v>0</v>
      </c>
      <c r="F143" s="4">
        <f t="shared" si="16"/>
        <v>0</v>
      </c>
      <c r="G143">
        <f t="shared" si="17"/>
        <v>5.0939909286551694</v>
      </c>
    </row>
    <row r="144" spans="1:7" x14ac:dyDescent="0.3">
      <c r="A144">
        <v>141</v>
      </c>
      <c r="B144" s="4">
        <f t="shared" si="14"/>
        <v>4.6695146973220369</v>
      </c>
      <c r="C144" s="4">
        <f t="shared" si="18"/>
        <v>0.49591637957989915</v>
      </c>
      <c r="D144" s="4">
        <f t="shared" si="19"/>
        <v>0</v>
      </c>
      <c r="E144" s="4">
        <f t="shared" si="15"/>
        <v>0</v>
      </c>
      <c r="F144" s="4">
        <f t="shared" si="16"/>
        <v>0</v>
      </c>
      <c r="G144">
        <f t="shared" si="17"/>
        <v>5.1654310769019363</v>
      </c>
    </row>
    <row r="145" spans="1:7" x14ac:dyDescent="0.3">
      <c r="A145">
        <v>142</v>
      </c>
      <c r="B145" s="4">
        <f t="shared" si="14"/>
        <v>4.6855731396922753</v>
      </c>
      <c r="C145" s="4">
        <f t="shared" si="18"/>
        <v>0.55427883872726191</v>
      </c>
      <c r="D145" s="4">
        <f t="shared" si="19"/>
        <v>0</v>
      </c>
      <c r="E145" s="4">
        <f t="shared" si="15"/>
        <v>0</v>
      </c>
      <c r="F145" s="4">
        <f t="shared" si="16"/>
        <v>0</v>
      </c>
      <c r="G145">
        <f t="shared" si="17"/>
        <v>5.2398519784195372</v>
      </c>
    </row>
    <row r="146" spans="1:7" x14ac:dyDescent="0.3">
      <c r="A146">
        <v>143</v>
      </c>
      <c r="B146" s="4">
        <f t="shared" si="14"/>
        <v>4.7007434754807917</v>
      </c>
      <c r="C146" s="4">
        <f t="shared" si="18"/>
        <v>0.61653848459265781</v>
      </c>
      <c r="D146" s="4">
        <f t="shared" si="19"/>
        <v>0</v>
      </c>
      <c r="E146" s="4">
        <f t="shared" si="15"/>
        <v>0</v>
      </c>
      <c r="F146" s="4">
        <f t="shared" si="16"/>
        <v>0</v>
      </c>
      <c r="G146">
        <f t="shared" si="17"/>
        <v>5.3172819600734496</v>
      </c>
    </row>
    <row r="147" spans="1:7" x14ac:dyDescent="0.3">
      <c r="A147">
        <v>144</v>
      </c>
      <c r="B147" s="4">
        <f t="shared" si="14"/>
        <v>4.715078807498096</v>
      </c>
      <c r="C147" s="4">
        <f t="shared" si="18"/>
        <v>0.68263254569073484</v>
      </c>
      <c r="D147" s="4">
        <f t="shared" si="19"/>
        <v>0</v>
      </c>
      <c r="E147" s="4">
        <f t="shared" si="15"/>
        <v>0</v>
      </c>
      <c r="F147" s="4">
        <f t="shared" si="16"/>
        <v>0</v>
      </c>
      <c r="G147">
        <f t="shared" si="17"/>
        <v>5.3977113531888312</v>
      </c>
    </row>
    <row r="148" spans="1:7" x14ac:dyDescent="0.3">
      <c r="A148">
        <v>145</v>
      </c>
      <c r="B148" s="4">
        <f t="shared" si="14"/>
        <v>4.7286290206709696</v>
      </c>
      <c r="C148" s="4">
        <f t="shared" si="18"/>
        <v>0.75246322970933543</v>
      </c>
      <c r="D148" s="4">
        <f t="shared" si="19"/>
        <v>0</v>
      </c>
      <c r="E148" s="4">
        <f t="shared" si="15"/>
        <v>0</v>
      </c>
      <c r="F148" s="4">
        <f t="shared" si="16"/>
        <v>0</v>
      </c>
      <c r="G148">
        <f t="shared" si="17"/>
        <v>5.4810922503803052</v>
      </c>
    </row>
    <row r="149" spans="1:7" x14ac:dyDescent="0.3">
      <c r="A149">
        <v>146</v>
      </c>
      <c r="B149" s="4">
        <f t="shared" si="14"/>
        <v>4.7414409558372572</v>
      </c>
      <c r="C149" s="4">
        <f t="shared" si="18"/>
        <v>0.8258979848760728</v>
      </c>
      <c r="D149" s="4">
        <f t="shared" si="19"/>
        <v>0</v>
      </c>
      <c r="E149" s="4">
        <f t="shared" si="15"/>
        <v>0</v>
      </c>
      <c r="F149" s="4">
        <f t="shared" si="16"/>
        <v>0</v>
      </c>
      <c r="G149">
        <f t="shared" si="17"/>
        <v>5.5673389407133298</v>
      </c>
    </row>
    <row r="150" spans="1:7" x14ac:dyDescent="0.3">
      <c r="A150">
        <v>147</v>
      </c>
      <c r="B150" s="4">
        <f t="shared" si="14"/>
        <v>4.7535585790666826</v>
      </c>
      <c r="C150" s="4">
        <f t="shared" si="18"/>
        <v>0.90277046410916151</v>
      </c>
      <c r="D150" s="4">
        <f t="shared" si="19"/>
        <v>0</v>
      </c>
      <c r="E150" s="4">
        <f t="shared" si="15"/>
        <v>0</v>
      </c>
      <c r="F150" s="4">
        <f t="shared" si="16"/>
        <v>0</v>
      </c>
      <c r="G150">
        <f t="shared" si="17"/>
        <v>5.6563290431758437</v>
      </c>
    </row>
    <row r="151" spans="1:7" x14ac:dyDescent="0.3">
      <c r="A151">
        <v>148</v>
      </c>
      <c r="B151" s="4">
        <f t="shared" si="14"/>
        <v>4.765023145601214</v>
      </c>
      <c r="C151" s="4">
        <f t="shared" si="18"/>
        <v>0.98288218821633866</v>
      </c>
      <c r="D151" s="4">
        <f t="shared" si="19"/>
        <v>0</v>
      </c>
      <c r="E151" s="4">
        <f t="shared" si="15"/>
        <v>0</v>
      </c>
      <c r="F151" s="4">
        <f t="shared" si="16"/>
        <v>0</v>
      </c>
      <c r="G151">
        <f t="shared" si="17"/>
        <v>5.7479053338175525</v>
      </c>
    </row>
    <row r="152" spans="1:7" x14ac:dyDescent="0.3">
      <c r="A152">
        <v>149</v>
      </c>
      <c r="B152" s="4">
        <f t="shared" si="14"/>
        <v>4.7758733577576766</v>
      </c>
      <c r="C152" s="4">
        <f t="shared" si="18"/>
        <v>1.0660048785459983</v>
      </c>
      <c r="D152" s="4">
        <f t="shared" si="19"/>
        <v>0</v>
      </c>
      <c r="E152" s="4">
        <f t="shared" si="15"/>
        <v>0</v>
      </c>
      <c r="F152" s="4">
        <f t="shared" si="16"/>
        <v>0</v>
      </c>
      <c r="G152">
        <f t="shared" si="17"/>
        <v>5.8418782363036748</v>
      </c>
    </row>
    <row r="153" spans="1:7" x14ac:dyDescent="0.3">
      <c r="A153">
        <v>150</v>
      </c>
      <c r="B153" s="4">
        <f t="shared" si="14"/>
        <v>4.7861455163407225</v>
      </c>
      <c r="C153" s="4">
        <f t="shared" si="18"/>
        <v>1.1518834041938222</v>
      </c>
      <c r="D153" s="4">
        <f t="shared" si="19"/>
        <v>0</v>
      </c>
      <c r="E153" s="4">
        <f t="shared" si="15"/>
        <v>0</v>
      </c>
      <c r="F153" s="4">
        <f t="shared" si="16"/>
        <v>0</v>
      </c>
      <c r="G153">
        <f t="shared" si="17"/>
        <v>5.9380289205345447</v>
      </c>
    </row>
    <row r="154" spans="1:7" x14ac:dyDescent="0.3">
      <c r="A154">
        <v>151</v>
      </c>
      <c r="B154" s="4">
        <f t="shared" si="14"/>
        <v>4.7958736652823593</v>
      </c>
      <c r="C154" s="4">
        <f t="shared" si="18"/>
        <v>1.2402392656417771</v>
      </c>
      <c r="D154" s="4">
        <f t="shared" si="19"/>
        <v>0</v>
      </c>
      <c r="E154" s="4">
        <f t="shared" si="15"/>
        <v>0</v>
      </c>
      <c r="F154" s="4">
        <f t="shared" si="16"/>
        <v>0</v>
      </c>
      <c r="G154">
        <f t="shared" si="17"/>
        <v>6.0361129309241361</v>
      </c>
    </row>
    <row r="155" spans="1:7" x14ac:dyDescent="0.3">
      <c r="A155">
        <v>152</v>
      </c>
      <c r="B155" s="4">
        <f t="shared" si="14"/>
        <v>4.8050897293605441</v>
      </c>
      <c r="C155" s="4">
        <f t="shared" si="18"/>
        <v>1.3307745169575262</v>
      </c>
      <c r="D155" s="4">
        <f t="shared" si="19"/>
        <v>0</v>
      </c>
      <c r="E155" s="4">
        <f t="shared" si="15"/>
        <v>0</v>
      </c>
      <c r="F155" s="4">
        <f t="shared" si="16"/>
        <v>0</v>
      </c>
      <c r="G155">
        <f t="shared" si="17"/>
        <v>6.1358642463180706</v>
      </c>
    </row>
    <row r="156" spans="1:7" x14ac:dyDescent="0.3">
      <c r="A156">
        <v>153</v>
      </c>
      <c r="B156" s="4">
        <f t="shared" si="14"/>
        <v>4.813823644958819</v>
      </c>
      <c r="C156" s="4">
        <f t="shared" si="18"/>
        <v>1.4231760135793952</v>
      </c>
      <c r="D156" s="4">
        <f t="shared" si="19"/>
        <v>0</v>
      </c>
      <c r="E156" s="4">
        <f t="shared" si="15"/>
        <v>0</v>
      </c>
      <c r="F156" s="4">
        <f t="shared" si="16"/>
        <v>0</v>
      </c>
      <c r="G156">
        <f t="shared" si="17"/>
        <v>6.2369996585382141</v>
      </c>
    </row>
    <row r="157" spans="1:7" x14ac:dyDescent="0.3">
      <c r="A157">
        <v>154</v>
      </c>
      <c r="B157" s="4">
        <f t="shared" si="14"/>
        <v>4.8221034839157637</v>
      </c>
      <c r="C157" s="4">
        <f t="shared" si="18"/>
        <v>1.5171198630877327</v>
      </c>
      <c r="D157" s="4">
        <f t="shared" si="19"/>
        <v>0</v>
      </c>
      <c r="E157" s="4">
        <f t="shared" si="15"/>
        <v>0</v>
      </c>
      <c r="F157" s="4">
        <f t="shared" si="16"/>
        <v>0</v>
      </c>
      <c r="G157">
        <f t="shared" si="17"/>
        <v>6.3392233470034967</v>
      </c>
    </row>
    <row r="158" spans="1:7" x14ac:dyDescent="0.3">
      <c r="A158">
        <v>155</v>
      </c>
      <c r="B158" s="4">
        <f t="shared" si="14"/>
        <v>4.8299555705809256</v>
      </c>
      <c r="C158" s="4">
        <f t="shared" si="18"/>
        <v>1.6122759526486765</v>
      </c>
      <c r="D158" s="4">
        <f t="shared" si="19"/>
        <v>0</v>
      </c>
      <c r="E158" s="4">
        <f t="shared" si="15"/>
        <v>0</v>
      </c>
      <c r="F158" s="4">
        <f t="shared" si="16"/>
        <v>0</v>
      </c>
      <c r="G158">
        <f t="shared" si="17"/>
        <v>6.4422315232296024</v>
      </c>
    </row>
    <row r="159" spans="1:7" x14ac:dyDescent="0.3">
      <c r="A159">
        <v>156</v>
      </c>
      <c r="B159" s="4">
        <f t="shared" si="14"/>
        <v>4.8374045922459876</v>
      </c>
      <c r="C159" s="4">
        <f t="shared" si="18"/>
        <v>1.7083124290146616</v>
      </c>
      <c r="D159" s="4">
        <f t="shared" si="19"/>
        <v>0</v>
      </c>
      <c r="E159" s="4">
        <f t="shared" si="15"/>
        <v>0</v>
      </c>
      <c r="F159" s="4">
        <f t="shared" si="16"/>
        <v>0</v>
      </c>
      <c r="G159">
        <f t="shared" si="17"/>
        <v>6.545717021260649</v>
      </c>
    </row>
    <row r="160" spans="1:7" x14ac:dyDescent="0.3">
      <c r="A160">
        <v>157</v>
      </c>
      <c r="B160" s="4">
        <f t="shared" si="14"/>
        <v>4.8444737031589584</v>
      </c>
      <c r="C160" s="4">
        <f t="shared" si="18"/>
        <v>1.8049000146718666</v>
      </c>
      <c r="D160" s="4">
        <f t="shared" si="19"/>
        <v>0</v>
      </c>
      <c r="E160" s="4">
        <f t="shared" si="15"/>
        <v>0</v>
      </c>
      <c r="F160" s="4">
        <f t="shared" si="16"/>
        <v>0</v>
      </c>
      <c r="G160">
        <f t="shared" si="17"/>
        <v>6.6493737178308248</v>
      </c>
    </row>
    <row r="161" spans="1:7" x14ac:dyDescent="0.3">
      <c r="A161">
        <v>158</v>
      </c>
      <c r="B161" s="4">
        <f t="shared" si="14"/>
        <v>4.851184622357378</v>
      </c>
      <c r="C161" s="4">
        <f t="shared" si="18"/>
        <v>1.9017160561795423</v>
      </c>
      <c r="D161" s="4">
        <f t="shared" si="19"/>
        <v>0</v>
      </c>
      <c r="E161" s="4">
        <f t="shared" si="15"/>
        <v>0</v>
      </c>
      <c r="F161" s="4">
        <f t="shared" si="16"/>
        <v>0</v>
      </c>
      <c r="G161">
        <f t="shared" si="17"/>
        <v>6.7529006785369203</v>
      </c>
    </row>
    <row r="162" spans="1:7" x14ac:dyDescent="0.3">
      <c r="A162">
        <v>159</v>
      </c>
      <c r="B162" s="4">
        <f t="shared" si="14"/>
        <v>4.8575577255760045</v>
      </c>
      <c r="C162" s="4">
        <f t="shared" si="18"/>
        <v>1.9984482169246851</v>
      </c>
      <c r="D162" s="4">
        <f t="shared" si="19"/>
        <v>0</v>
      </c>
      <c r="E162" s="4">
        <f t="shared" si="15"/>
        <v>0</v>
      </c>
      <c r="F162" s="4">
        <f t="shared" si="16"/>
        <v>0</v>
      </c>
      <c r="G162">
        <f t="shared" si="17"/>
        <v>6.8560059425006896</v>
      </c>
    </row>
    <row r="163" spans="1:7" x14ac:dyDescent="0.3">
      <c r="A163">
        <v>160</v>
      </c>
      <c r="B163" s="4">
        <f t="shared" si="14"/>
        <v>4.8636121314966791</v>
      </c>
      <c r="C163" s="4">
        <f t="shared" si="18"/>
        <v>2.0947977452304531</v>
      </c>
      <c r="D163" s="4">
        <f t="shared" si="19"/>
        <v>0</v>
      </c>
      <c r="E163" s="4">
        <f t="shared" si="15"/>
        <v>0</v>
      </c>
      <c r="F163" s="4">
        <f t="shared" si="16"/>
        <v>0</v>
      </c>
      <c r="G163">
        <f t="shared" si="17"/>
        <v>6.9584098767271323</v>
      </c>
    </row>
    <row r="164" spans="1:7" x14ac:dyDescent="0.3">
      <c r="A164">
        <v>161</v>
      </c>
      <c r="B164" s="4">
        <f t="shared" si="14"/>
        <v>4.8693657826145493</v>
      </c>
      <c r="C164" s="4">
        <f t="shared" si="18"/>
        <v>2.1904822687679202</v>
      </c>
      <c r="D164" s="4">
        <f t="shared" si="19"/>
        <v>0</v>
      </c>
      <c r="E164" s="4">
        <f t="shared" si="15"/>
        <v>0</v>
      </c>
      <c r="F164" s="4">
        <f t="shared" si="16"/>
        <v>0</v>
      </c>
      <c r="G164">
        <f t="shared" si="17"/>
        <v>7.0598480513824695</v>
      </c>
    </row>
    <row r="165" spans="1:7" x14ac:dyDescent="0.3">
      <c r="A165">
        <v>162</v>
      </c>
      <c r="B165" s="4">
        <f t="shared" si="14"/>
        <v>4.8748355209967436</v>
      </c>
      <c r="C165" s="4">
        <f t="shared" si="18"/>
        <v>2.285238086336991</v>
      </c>
      <c r="D165" s="4">
        <f t="shared" si="19"/>
        <v>0</v>
      </c>
      <c r="E165" s="4">
        <f t="shared" si="15"/>
        <v>0</v>
      </c>
      <c r="F165" s="4">
        <f t="shared" si="16"/>
        <v>0</v>
      </c>
      <c r="G165">
        <f t="shared" si="17"/>
        <v>7.1600736073337341</v>
      </c>
    </row>
    <row r="166" spans="1:7" x14ac:dyDescent="0.3">
      <c r="A166">
        <v>163</v>
      </c>
      <c r="B166" s="4">
        <f t="shared" si="14"/>
        <v>4.88003715920778</v>
      </c>
      <c r="C166" s="4">
        <f t="shared" si="18"/>
        <v>2.378821947246442</v>
      </c>
      <c r="D166" s="4">
        <f t="shared" si="19"/>
        <v>0</v>
      </c>
      <c r="E166" s="4">
        <f t="shared" si="15"/>
        <v>0</v>
      </c>
      <c r="F166" s="4">
        <f t="shared" si="16"/>
        <v>0</v>
      </c>
      <c r="G166">
        <f t="shared" si="17"/>
        <v>7.2588591064542225</v>
      </c>
    </row>
    <row r="167" spans="1:7" x14ac:dyDescent="0.3">
      <c r="A167">
        <v>164</v>
      </c>
      <c r="B167" s="4">
        <f t="shared" si="14"/>
        <v>4.884985546671456</v>
      </c>
      <c r="C167" s="4">
        <f t="shared" si="18"/>
        <v>2.4710123258730383</v>
      </c>
      <c r="D167" s="4">
        <f t="shared" si="19"/>
        <v>0</v>
      </c>
      <c r="E167" s="4">
        <f t="shared" si="15"/>
        <v>0</v>
      </c>
      <c r="F167" s="4">
        <f t="shared" si="16"/>
        <v>0</v>
      </c>
      <c r="G167">
        <f t="shared" si="17"/>
        <v>7.3559978725444939</v>
      </c>
    </row>
    <row r="168" spans="1:7" x14ac:dyDescent="0.3">
      <c r="A168">
        <v>165</v>
      </c>
      <c r="B168" s="4">
        <f t="shared" si="14"/>
        <v>4.8896946317321826</v>
      </c>
      <c r="C168" s="4">
        <f t="shared" si="18"/>
        <v>2.5616102138840837</v>
      </c>
      <c r="D168" s="4">
        <f t="shared" si="19"/>
        <v>0</v>
      </c>
      <c r="E168" s="4">
        <f t="shared" si="15"/>
        <v>0</v>
      </c>
      <c r="F168" s="4">
        <f t="shared" si="16"/>
        <v>0</v>
      </c>
      <c r="G168">
        <f t="shared" si="17"/>
        <v>7.4513048456162663</v>
      </c>
    </row>
    <row r="169" spans="1:7" x14ac:dyDescent="0.3">
      <c r="A169">
        <v>166</v>
      </c>
      <c r="B169" s="4">
        <f t="shared" si="14"/>
        <v>4.8941775196703858</v>
      </c>
      <c r="C169" s="4">
        <f t="shared" si="18"/>
        <v>2.650439464675546</v>
      </c>
      <c r="D169" s="4">
        <f t="shared" si="19"/>
        <v>0</v>
      </c>
      <c r="E169" s="4">
        <f t="shared" si="15"/>
        <v>0</v>
      </c>
      <c r="F169" s="4">
        <f t="shared" si="16"/>
        <v>0</v>
      </c>
      <c r="G169">
        <f t="shared" si="17"/>
        <v>7.5446169843459323</v>
      </c>
    </row>
    <row r="170" spans="1:7" x14ac:dyDescent="0.3">
      <c r="A170">
        <v>167</v>
      </c>
      <c r="B170" s="4">
        <f t="shared" si="14"/>
        <v>4.8984465269170929</v>
      </c>
      <c r="C170" s="4">
        <f t="shared" si="18"/>
        <v>2.7373467336464392</v>
      </c>
      <c r="D170" s="4">
        <f t="shared" si="19"/>
        <v>0</v>
      </c>
      <c r="E170" s="4">
        <f t="shared" si="15"/>
        <v>0</v>
      </c>
      <c r="F170" s="4">
        <f t="shared" si="16"/>
        <v>0</v>
      </c>
      <c r="G170">
        <f t="shared" si="17"/>
        <v>7.6357932605635321</v>
      </c>
    </row>
    <row r="171" spans="1:7" x14ac:dyDescent="0.3">
      <c r="A171">
        <v>168</v>
      </c>
      <c r="B171" s="4">
        <f t="shared" si="14"/>
        <v>4.9025132317025042</v>
      </c>
      <c r="C171" s="4">
        <f t="shared" si="18"/>
        <v>2.822201064037027</v>
      </c>
      <c r="D171" s="4">
        <f t="shared" si="19"/>
        <v>0</v>
      </c>
      <c r="E171" s="4">
        <f t="shared" si="15"/>
        <v>0</v>
      </c>
      <c r="F171" s="4">
        <f t="shared" si="16"/>
        <v>0</v>
      </c>
      <c r="G171">
        <f t="shared" si="17"/>
        <v>7.7247142957395312</v>
      </c>
    </row>
    <row r="172" spans="1:7" x14ac:dyDescent="0.3">
      <c r="A172">
        <v>169</v>
      </c>
      <c r="B172" s="4">
        <f t="shared" si="14"/>
        <v>4.9063885213625591</v>
      </c>
      <c r="C172" s="4">
        <f t="shared" si="18"/>
        <v>2.9048931714021737</v>
      </c>
      <c r="D172" s="4">
        <f t="shared" si="19"/>
        <v>0</v>
      </c>
      <c r="E172" s="4">
        <f t="shared" si="15"/>
        <v>0</v>
      </c>
      <c r="F172" s="4">
        <f t="shared" si="16"/>
        <v>0</v>
      </c>
      <c r="G172">
        <f t="shared" si="17"/>
        <v>7.8112816927647328</v>
      </c>
    </row>
    <row r="173" spans="1:7" x14ac:dyDescent="0.3">
      <c r="A173">
        <v>170</v>
      </c>
      <c r="B173" s="4">
        <f t="shared" si="14"/>
        <v>4.9100826365164574</v>
      </c>
      <c r="C173" s="4">
        <f t="shared" si="18"/>
        <v>2.9853344806873512</v>
      </c>
      <c r="D173" s="4">
        <f t="shared" si="19"/>
        <v>0</v>
      </c>
      <c r="E173" s="4">
        <f t="shared" si="15"/>
        <v>0</v>
      </c>
      <c r="F173" s="4">
        <f t="shared" si="16"/>
        <v>0</v>
      </c>
      <c r="G173">
        <f t="shared" si="17"/>
        <v>7.8954171172038086</v>
      </c>
    </row>
    <row r="174" spans="1:7" x14ac:dyDescent="0.3">
      <c r="A174">
        <v>171</v>
      </c>
      <c r="B174" s="4">
        <f t="shared" si="14"/>
        <v>4.9136052123169414</v>
      </c>
      <c r="C174" s="4">
        <f t="shared" si="18"/>
        <v>3.0634559687126219</v>
      </c>
      <c r="D174" s="4">
        <f t="shared" si="19"/>
        <v>0</v>
      </c>
      <c r="E174" s="4">
        <f t="shared" si="15"/>
        <v>0</v>
      </c>
      <c r="F174" s="4">
        <f t="shared" si="16"/>
        <v>0</v>
      </c>
      <c r="G174">
        <f t="shared" si="17"/>
        <v>7.9770611810295637</v>
      </c>
    </row>
    <row r="175" spans="1:7" x14ac:dyDescent="0.3">
      <c r="A175">
        <v>172</v>
      </c>
      <c r="B175" s="4">
        <f t="shared" si="14"/>
        <v>4.9169653169641716</v>
      </c>
      <c r="C175" s="4">
        <f t="shared" si="18"/>
        <v>3.139206862071803</v>
      </c>
      <c r="D175" s="4">
        <f t="shared" si="19"/>
        <v>0</v>
      </c>
      <c r="E175" s="4">
        <f t="shared" si="15"/>
        <v>0</v>
      </c>
      <c r="F175" s="4">
        <f t="shared" si="16"/>
        <v>0</v>
      </c>
      <c r="G175">
        <f t="shared" si="17"/>
        <v>8.0561721790359755</v>
      </c>
    </row>
    <row r="176" spans="1:7" x14ac:dyDescent="0.3">
      <c r="A176">
        <v>173</v>
      </c>
      <c r="B176" s="4">
        <f t="shared" si="14"/>
        <v>4.9201714876630964</v>
      </c>
      <c r="C176" s="4">
        <f t="shared" si="18"/>
        <v>3.2125532364430467</v>
      </c>
      <c r="D176" s="4">
        <f t="shared" si="19"/>
        <v>0</v>
      </c>
      <c r="E176" s="4">
        <f t="shared" si="15"/>
        <v>0</v>
      </c>
      <c r="F176" s="4">
        <f t="shared" si="16"/>
        <v>0</v>
      </c>
      <c r="G176">
        <f t="shared" si="17"/>
        <v>8.1327247241061436</v>
      </c>
    </row>
    <row r="177" spans="1:7" x14ac:dyDescent="0.3">
      <c r="A177">
        <v>174</v>
      </c>
      <c r="B177" s="4">
        <f t="shared" si="14"/>
        <v>4.9232317641937255</v>
      </c>
      <c r="C177" s="4">
        <f t="shared" si="18"/>
        <v>3.2834765584805554</v>
      </c>
      <c r="D177" s="4">
        <f t="shared" si="19"/>
        <v>0</v>
      </c>
      <c r="E177" s="4">
        <f t="shared" si="15"/>
        <v>0</v>
      </c>
      <c r="F177" s="4">
        <f t="shared" si="16"/>
        <v>0</v>
      </c>
      <c r="G177">
        <f t="shared" si="17"/>
        <v>8.206708322674281</v>
      </c>
    </row>
    <row r="178" spans="1:7" x14ac:dyDescent="0.3">
      <c r="A178">
        <v>175</v>
      </c>
      <c r="B178" s="4">
        <f t="shared" si="14"/>
        <v>4.9261537202534491</v>
      </c>
      <c r="C178" s="4">
        <f t="shared" si="18"/>
        <v>3.3519722061694335</v>
      </c>
      <c r="D178" s="4">
        <f t="shared" si="19"/>
        <v>0</v>
      </c>
      <c r="E178" s="4">
        <f t="shared" si="15"/>
        <v>0</v>
      </c>
      <c r="F178" s="4">
        <f t="shared" si="16"/>
        <v>0</v>
      </c>
      <c r="G178">
        <f t="shared" si="17"/>
        <v>8.2781259264228826</v>
      </c>
    </row>
    <row r="179" spans="1:7" x14ac:dyDescent="0.3">
      <c r="A179">
        <v>176</v>
      </c>
      <c r="B179" s="4">
        <f t="shared" si="14"/>
        <v>4.9289444927207509</v>
      </c>
      <c r="C179" s="4">
        <f t="shared" si="18"/>
        <v>3.4180479980769767</v>
      </c>
      <c r="D179" s="4">
        <f t="shared" si="19"/>
        <v>0</v>
      </c>
      <c r="E179" s="4">
        <f t="shared" si="15"/>
        <v>0</v>
      </c>
      <c r="F179" s="4">
        <f t="shared" si="16"/>
        <v>0</v>
      </c>
      <c r="G179">
        <f t="shared" si="17"/>
        <v>8.346992490797728</v>
      </c>
    </row>
    <row r="180" spans="1:7" x14ac:dyDescent="0.3">
      <c r="A180">
        <v>177</v>
      </c>
      <c r="B180" s="4">
        <f t="shared" si="14"/>
        <v>4.9316108089802499</v>
      </c>
      <c r="C180" s="4">
        <f t="shared" si="18"/>
        <v>3.4817227565663615</v>
      </c>
      <c r="D180" s="4">
        <f t="shared" si="19"/>
        <v>0</v>
      </c>
      <c r="E180" s="4">
        <f t="shared" si="15"/>
        <v>0</v>
      </c>
      <c r="F180" s="4">
        <f t="shared" si="16"/>
        <v>0</v>
      </c>
      <c r="G180">
        <f t="shared" si="17"/>
        <v>8.4133335655466119</v>
      </c>
    </row>
    <row r="181" spans="1:7" x14ac:dyDescent="0.3">
      <c r="A181">
        <v>178</v>
      </c>
      <c r="B181" s="4">
        <f t="shared" si="14"/>
        <v>4.9341590124400367</v>
      </c>
      <c r="C181" s="4">
        <f t="shared" si="18"/>
        <v>3.543024924937126</v>
      </c>
      <c r="D181" s="4">
        <f t="shared" si="19"/>
        <v>0</v>
      </c>
      <c r="E181" s="4">
        <f t="shared" si="15"/>
        <v>0</v>
      </c>
      <c r="F181" s="4">
        <f t="shared" si="16"/>
        <v>0</v>
      </c>
      <c r="G181">
        <f t="shared" si="17"/>
        <v>8.4771839373771627</v>
      </c>
    </row>
    <row r="182" spans="1:7" x14ac:dyDescent="0.3">
      <c r="A182">
        <v>179</v>
      </c>
      <c r="B182" s="4">
        <f t="shared" si="14"/>
        <v>4.9365950863637993</v>
      </c>
      <c r="C182" s="4">
        <f t="shared" si="18"/>
        <v>3.6019912537520042</v>
      </c>
      <c r="D182" s="4">
        <f t="shared" si="19"/>
        <v>0</v>
      </c>
      <c r="E182" s="4">
        <f t="shared" si="15"/>
        <v>0</v>
      </c>
      <c r="F182" s="4">
        <f t="shared" si="16"/>
        <v>0</v>
      </c>
      <c r="G182">
        <f t="shared" si="17"/>
        <v>8.5385863401158026</v>
      </c>
    </row>
    <row r="183" spans="1:7" x14ac:dyDescent="0.3">
      <c r="A183">
        <v>180</v>
      </c>
      <c r="B183" s="4">
        <f t="shared" si="14"/>
        <v>4.9389246761321246</v>
      </c>
      <c r="C183" s="4">
        <f t="shared" si="18"/>
        <v>3.6586655673852131</v>
      </c>
      <c r="D183" s="4">
        <f t="shared" si="19"/>
        <v>0</v>
      </c>
      <c r="E183" s="4">
        <f t="shared" si="15"/>
        <v>0</v>
      </c>
      <c r="F183" s="4">
        <f t="shared" si="16"/>
        <v>0</v>
      </c>
      <c r="G183">
        <f t="shared" si="17"/>
        <v>8.5975902435173381</v>
      </c>
    </row>
    <row r="184" spans="1:7" x14ac:dyDescent="0.3">
      <c r="A184">
        <v>181</v>
      </c>
      <c r="B184" s="4">
        <f t="shared" si="14"/>
        <v>4.9411531100398127</v>
      </c>
      <c r="C184" s="4">
        <f t="shared" si="18"/>
        <v>3.7130976181268842</v>
      </c>
      <c r="D184" s="4">
        <f t="shared" si="19"/>
        <v>0</v>
      </c>
      <c r="E184" s="4">
        <f t="shared" si="15"/>
        <v>0</v>
      </c>
      <c r="F184" s="4">
        <f t="shared" si="16"/>
        <v>0</v>
      </c>
      <c r="G184">
        <f t="shared" si="17"/>
        <v>8.6542507281666978</v>
      </c>
    </row>
    <row r="185" spans="1:7" x14ac:dyDescent="0.3">
      <c r="A185">
        <v>182</v>
      </c>
      <c r="B185" s="4">
        <f t="shared" si="14"/>
        <v>4.9432854187288546</v>
      </c>
      <c r="C185" s="4">
        <f t="shared" si="18"/>
        <v>3.7653420320139279</v>
      </c>
      <c r="D185" s="4">
        <f t="shared" si="19"/>
        <v>0</v>
      </c>
      <c r="E185" s="4">
        <f t="shared" si="15"/>
        <v>0</v>
      </c>
      <c r="F185" s="4">
        <f t="shared" si="16"/>
        <v>0</v>
      </c>
      <c r="G185">
        <f t="shared" si="17"/>
        <v>8.7086274507427817</v>
      </c>
    </row>
    <row r="186" spans="1:7" x14ac:dyDescent="0.3">
      <c r="A186">
        <v>183</v>
      </c>
      <c r="B186" s="4">
        <f t="shared" si="14"/>
        <v>4.9453263533499721</v>
      </c>
      <c r="C186" s="4">
        <f t="shared" si="18"/>
        <v>3.8154573479163534</v>
      </c>
      <c r="D186" s="4">
        <f t="shared" si="19"/>
        <v>0</v>
      </c>
      <c r="E186" s="4">
        <f t="shared" si="15"/>
        <v>0</v>
      </c>
      <c r="F186" s="4">
        <f t="shared" si="16"/>
        <v>0</v>
      </c>
      <c r="G186">
        <f t="shared" si="17"/>
        <v>8.760783701266325</v>
      </c>
    </row>
    <row r="187" spans="1:7" x14ac:dyDescent="0.3">
      <c r="A187">
        <v>184</v>
      </c>
      <c r="B187" s="4">
        <f t="shared" si="14"/>
        <v>4.9472804025393344</v>
      </c>
      <c r="C187" s="4">
        <f t="shared" si="18"/>
        <v>3.8635051492599755</v>
      </c>
      <c r="D187" s="4">
        <f t="shared" si="19"/>
        <v>0</v>
      </c>
      <c r="E187" s="4">
        <f t="shared" si="15"/>
        <v>0</v>
      </c>
      <c r="F187" s="4">
        <f t="shared" si="16"/>
        <v>0</v>
      </c>
      <c r="G187">
        <f t="shared" si="17"/>
        <v>8.8107855517993094</v>
      </c>
    </row>
    <row r="188" spans="1:7" x14ac:dyDescent="0.3">
      <c r="A188">
        <v>185</v>
      </c>
      <c r="B188" s="4">
        <f t="shared" si="14"/>
        <v>4.9491518082911217</v>
      </c>
      <c r="C188" s="4">
        <f t="shared" si="18"/>
        <v>3.9095492860693</v>
      </c>
      <c r="D188" s="4">
        <f t="shared" si="19"/>
        <v>0</v>
      </c>
      <c r="E188" s="4">
        <f t="shared" si="15"/>
        <v>0</v>
      </c>
      <c r="F188" s="4">
        <f t="shared" si="16"/>
        <v>0</v>
      </c>
      <c r="G188">
        <f t="shared" si="17"/>
        <v>8.8587010943604216</v>
      </c>
    </row>
    <row r="189" spans="1:7" x14ac:dyDescent="0.3">
      <c r="A189">
        <v>186</v>
      </c>
      <c r="B189" s="4">
        <f t="shared" si="14"/>
        <v>4.9509445808010559</v>
      </c>
      <c r="C189" s="4">
        <f t="shared" si="18"/>
        <v>3.9536551837198695</v>
      </c>
      <c r="D189" s="4">
        <f t="shared" si="19"/>
        <v>0</v>
      </c>
      <c r="E189" s="4">
        <f t="shared" si="15"/>
        <v>0</v>
      </c>
      <c r="F189" s="4">
        <f t="shared" si="16"/>
        <v>0</v>
      </c>
      <c r="G189">
        <f t="shared" si="17"/>
        <v>8.9045997645209258</v>
      </c>
    </row>
    <row r="190" spans="1:7" x14ac:dyDescent="0.3">
      <c r="A190">
        <v>187</v>
      </c>
      <c r="B190" s="4">
        <f t="shared" si="14"/>
        <v>4.9526625123508579</v>
      </c>
      <c r="C190" s="4">
        <f t="shared" si="18"/>
        <v>3.9958892338456491</v>
      </c>
      <c r="D190" s="4">
        <f t="shared" si="19"/>
        <v>0</v>
      </c>
      <c r="E190" s="4">
        <f t="shared" si="15"/>
        <v>0</v>
      </c>
      <c r="F190" s="4">
        <f t="shared" si="16"/>
        <v>0</v>
      </c>
      <c r="G190">
        <f t="shared" si="17"/>
        <v>8.9485517461965074</v>
      </c>
    </row>
    <row r="191" spans="1:7" x14ac:dyDescent="0.3">
      <c r="A191">
        <v>188</v>
      </c>
      <c r="B191" s="4">
        <f t="shared" si="14"/>
        <v>4.95430919029873</v>
      </c>
      <c r="C191" s="4">
        <f t="shared" si="18"/>
        <v>4.0363182622029408</v>
      </c>
      <c r="D191" s="4">
        <f t="shared" si="19"/>
        <v>0</v>
      </c>
      <c r="E191" s="4">
        <f t="shared" si="15"/>
        <v>0</v>
      </c>
      <c r="F191" s="4">
        <f t="shared" si="16"/>
        <v>0</v>
      </c>
      <c r="G191">
        <f t="shared" si="17"/>
        <v>8.9906274525016698</v>
      </c>
    </row>
    <row r="192" spans="1:7" x14ac:dyDescent="0.3">
      <c r="A192">
        <v>189</v>
      </c>
      <c r="B192" s="4">
        <f t="shared" si="14"/>
        <v>4.9558880092364683</v>
      </c>
      <c r="C192" s="4">
        <f t="shared" si="18"/>
        <v>4.0750090678984119</v>
      </c>
      <c r="D192" s="4">
        <f t="shared" si="19"/>
        <v>0</v>
      </c>
      <c r="E192" s="4">
        <f t="shared" si="15"/>
        <v>0</v>
      </c>
      <c r="F192" s="4">
        <f t="shared" si="16"/>
        <v>0</v>
      </c>
      <c r="G192">
        <f t="shared" si="17"/>
        <v>9.0308970771348811</v>
      </c>
    </row>
    <row r="193" spans="1:7" x14ac:dyDescent="0.3">
      <c r="A193">
        <v>190</v>
      </c>
      <c r="B193" s="4">
        <f t="shared" si="14"/>
        <v>4.9574021823695675</v>
      </c>
      <c r="C193" s="4">
        <f t="shared" si="18"/>
        <v>4.1120280281996777</v>
      </c>
      <c r="D193" s="4">
        <f t="shared" si="19"/>
        <v>0</v>
      </c>
      <c r="E193" s="4">
        <f t="shared" si="15"/>
        <v>0</v>
      </c>
      <c r="F193" s="4">
        <f t="shared" si="16"/>
        <v>0</v>
      </c>
      <c r="G193">
        <f t="shared" si="17"/>
        <v>9.0694302105692444</v>
      </c>
    </row>
    <row r="194" spans="1:7" x14ac:dyDescent="0.3">
      <c r="A194">
        <v>191</v>
      </c>
      <c r="B194" s="4">
        <f t="shared" si="14"/>
        <v>4.9588547521728019</v>
      </c>
      <c r="C194" s="4">
        <f t="shared" si="18"/>
        <v>4.1474407631210779</v>
      </c>
      <c r="D194" s="4">
        <f t="shared" si="19"/>
        <v>0</v>
      </c>
      <c r="E194" s="4">
        <f t="shared" si="15"/>
        <v>0</v>
      </c>
      <c r="F194" s="4">
        <f t="shared" si="16"/>
        <v>0</v>
      </c>
      <c r="G194">
        <f t="shared" si="17"/>
        <v>9.1062955152938798</v>
      </c>
    </row>
    <row r="195" spans="1:7" x14ac:dyDescent="0.3">
      <c r="A195">
        <v>192</v>
      </c>
      <c r="B195" s="4">
        <f t="shared" si="14"/>
        <v>4.9602486003700674</v>
      </c>
      <c r="C195" s="4">
        <f t="shared" si="18"/>
        <v>4.1813118540788112</v>
      </c>
      <c r="D195" s="4">
        <f t="shared" si="19"/>
        <v>0</v>
      </c>
      <c r="E195" s="4">
        <f t="shared" si="15"/>
        <v>0</v>
      </c>
      <c r="F195" s="4">
        <f t="shared" si="16"/>
        <v>0</v>
      </c>
      <c r="G195">
        <f t="shared" si="17"/>
        <v>9.1415604544488787</v>
      </c>
    </row>
    <row r="196" spans="1:7" x14ac:dyDescent="0.3">
      <c r="A196">
        <v>193</v>
      </c>
      <c r="B196" s="4">
        <f t="shared" ref="B196:B259" si="20">IF(A196&lt;$J$5,0,$J$4/(1+((A196+1-$J$5)/($J$3))^-$J$2))</f>
        <v>4.9615864572839046</v>
      </c>
      <c r="C196" s="4">
        <f t="shared" si="18"/>
        <v>4.2137046111068859</v>
      </c>
      <c r="D196" s="4">
        <f t="shared" si="19"/>
        <v>0</v>
      </c>
      <c r="E196" s="4">
        <f t="shared" ref="E196:E259" si="21">IF(A196&lt;SUM($J$5:$M$5),0,$M$4/(1+((A196+1-SUM($J$5:$M$5))/($M$3))^-$M$2))</f>
        <v>0</v>
      </c>
      <c r="F196" s="4">
        <f t="shared" ref="F196:F259" si="22">IF(A196&lt;SUM($J$5:$N$5),0,$N$4/(1+((A196+1-SUM($J$5:$N$5))/($N$3))^-$N$2))</f>
        <v>0</v>
      </c>
      <c r="G196">
        <f t="shared" ref="G196:G259" si="23">SUM(B196:F196)</f>
        <v>9.1752910683907913</v>
      </c>
    </row>
    <row r="197" spans="1:7" x14ac:dyDescent="0.3">
      <c r="A197">
        <v>194</v>
      </c>
      <c r="B197" s="4">
        <f t="shared" si="20"/>
        <v>4.9628709105969424</v>
      </c>
      <c r="C197" s="4">
        <f t="shared" ref="C197:C260" si="24">IF(A197&lt;SUM($J$5:$K$5),0,$K$4/(1+((A197+1-SUM($J$5:$K$5))/($K$3))^-$K$2))</f>
        <v>4.2446808833918634</v>
      </c>
      <c r="D197" s="4">
        <f t="shared" ref="D197:D260" si="25">IF(A197&lt;SUM($J$5:$L$5),0,$L$4/(1+((A197+1-SUM($J$5:$L$5))/($L$3))^-$L$2))</f>
        <v>0</v>
      </c>
      <c r="E197" s="4">
        <f t="shared" si="21"/>
        <v>0</v>
      </c>
      <c r="F197" s="4">
        <f t="shared" si="22"/>
        <v>0</v>
      </c>
      <c r="G197">
        <f t="shared" si="23"/>
        <v>9.2075517939888059</v>
      </c>
    </row>
    <row r="198" spans="1:7" x14ac:dyDescent="0.3">
      <c r="A198">
        <v>195</v>
      </c>
      <c r="B198" s="4">
        <f t="shared" si="20"/>
        <v>4.964104413564562</v>
      </c>
      <c r="C198" s="4">
        <f t="shared" si="24"/>
        <v>4.274300908198116</v>
      </c>
      <c r="D198" s="4">
        <f t="shared" si="25"/>
        <v>0</v>
      </c>
      <c r="E198" s="4">
        <f t="shared" si="21"/>
        <v>0</v>
      </c>
      <c r="F198" s="4">
        <f t="shared" si="22"/>
        <v>0</v>
      </c>
      <c r="G198">
        <f t="shared" si="23"/>
        <v>9.2384053217626771</v>
      </c>
    </row>
    <row r="199" spans="1:7" x14ac:dyDescent="0.3">
      <c r="A199">
        <v>196</v>
      </c>
      <c r="B199" s="4">
        <f t="shared" si="20"/>
        <v>4.9652892927153527</v>
      </c>
      <c r="C199" s="4">
        <f t="shared" si="24"/>
        <v>4.3026231935980759</v>
      </c>
      <c r="D199" s="4">
        <f t="shared" si="25"/>
        <v>0</v>
      </c>
      <c r="E199" s="4">
        <f t="shared" si="21"/>
        <v>0</v>
      </c>
      <c r="F199" s="4">
        <f t="shared" si="22"/>
        <v>0</v>
      </c>
      <c r="G199">
        <f t="shared" si="23"/>
        <v>9.2679124863134277</v>
      </c>
    </row>
    <row r="200" spans="1:7" x14ac:dyDescent="0.3">
      <c r="A200">
        <v>197</v>
      </c>
      <c r="B200" s="4">
        <f t="shared" si="20"/>
        <v>4.9664277550733802</v>
      </c>
      <c r="C200" s="4">
        <f t="shared" si="24"/>
        <v>4.3297044307793451</v>
      </c>
      <c r="D200" s="4">
        <f t="shared" si="25"/>
        <v>0</v>
      </c>
      <c r="E200" s="4">
        <f t="shared" si="21"/>
        <v>0</v>
      </c>
      <c r="F200" s="4">
        <f t="shared" si="22"/>
        <v>0</v>
      </c>
      <c r="G200">
        <f t="shared" si="23"/>
        <v>9.2961321858527253</v>
      </c>
    </row>
    <row r="201" spans="1:7" x14ac:dyDescent="0.3">
      <c r="A201">
        <v>198</v>
      </c>
      <c r="B201" s="4">
        <f t="shared" si="20"/>
        <v>4.967521894933931</v>
      </c>
      <c r="C201" s="4">
        <f t="shared" si="24"/>
        <v>4.3555994320612017</v>
      </c>
      <c r="D201" s="4">
        <f t="shared" si="25"/>
        <v>0</v>
      </c>
      <c r="E201" s="4">
        <f t="shared" si="21"/>
        <v>0</v>
      </c>
      <c r="F201" s="4">
        <f t="shared" si="22"/>
        <v>0</v>
      </c>
      <c r="G201">
        <f t="shared" si="23"/>
        <v>9.3231213269951319</v>
      </c>
    </row>
    <row r="202" spans="1:7" x14ac:dyDescent="0.3">
      <c r="A202">
        <v>199</v>
      </c>
      <c r="B202" s="4">
        <f t="shared" si="20"/>
        <v>4.9685737002221932</v>
      </c>
      <c r="C202" s="4">
        <f t="shared" si="24"/>
        <v>4.380361091108365</v>
      </c>
      <c r="D202" s="4">
        <f t="shared" si="25"/>
        <v>0</v>
      </c>
      <c r="E202" s="4">
        <f t="shared" si="21"/>
        <v>0</v>
      </c>
      <c r="F202" s="4">
        <f t="shared" si="22"/>
        <v>0</v>
      </c>
      <c r="G202">
        <f t="shared" si="23"/>
        <v>9.3489347913305583</v>
      </c>
    </row>
    <row r="203" spans="1:7" x14ac:dyDescent="0.3">
      <c r="A203">
        <v>200</v>
      </c>
      <c r="B203" s="4">
        <f t="shared" si="20"/>
        <v>4.9695850584623278</v>
      </c>
      <c r="C203" s="4">
        <f t="shared" si="24"/>
        <v>4.4040403621733057</v>
      </c>
      <c r="D203" s="4">
        <f t="shared" si="25"/>
        <v>0</v>
      </c>
      <c r="E203" s="4">
        <f t="shared" si="21"/>
        <v>0</v>
      </c>
      <c r="F203" s="4">
        <f t="shared" si="22"/>
        <v>0</v>
      </c>
      <c r="G203">
        <f t="shared" si="23"/>
        <v>9.3736254206356335</v>
      </c>
    </row>
    <row r="204" spans="1:7" x14ac:dyDescent="0.3">
      <c r="A204">
        <v>201</v>
      </c>
      <c r="B204" s="4">
        <f t="shared" si="20"/>
        <v>4.97055776238241</v>
      </c>
      <c r="C204" s="4">
        <f t="shared" si="24"/>
        <v>4.4266862555255502</v>
      </c>
      <c r="D204" s="4">
        <f t="shared" si="25"/>
        <v>0</v>
      </c>
      <c r="E204" s="4">
        <f t="shared" si="21"/>
        <v>0</v>
      </c>
      <c r="F204" s="4">
        <f t="shared" si="22"/>
        <v>0</v>
      </c>
      <c r="G204">
        <f t="shared" si="23"/>
        <v>9.3972440179079602</v>
      </c>
    </row>
    <row r="205" spans="1:7" x14ac:dyDescent="0.3">
      <c r="A205">
        <v>202</v>
      </c>
      <c r="B205" s="4">
        <f t="shared" si="20"/>
        <v>4.9714935151790787</v>
      </c>
      <c r="C205" s="4">
        <f t="shared" si="24"/>
        <v>4.4483458465340719</v>
      </c>
      <c r="D205" s="4">
        <f t="shared" si="25"/>
        <v>0</v>
      </c>
      <c r="E205" s="4">
        <f t="shared" si="21"/>
        <v>0</v>
      </c>
      <c r="F205" s="4">
        <f t="shared" si="22"/>
        <v>0</v>
      </c>
      <c r="G205">
        <f t="shared" si="23"/>
        <v>9.4198393617131515</v>
      </c>
    </row>
    <row r="206" spans="1:7" x14ac:dyDescent="0.3">
      <c r="A206">
        <v>203</v>
      </c>
      <c r="B206" s="4">
        <f t="shared" si="20"/>
        <v>4.9723939354639777</v>
      </c>
      <c r="C206" s="4">
        <f t="shared" si="24"/>
        <v>4.4690642961553122</v>
      </c>
      <c r="D206" s="4">
        <f t="shared" si="25"/>
        <v>0</v>
      </c>
      <c r="E206" s="4">
        <f t="shared" si="21"/>
        <v>0</v>
      </c>
      <c r="F206" s="4">
        <f t="shared" si="22"/>
        <v>0</v>
      </c>
      <c r="G206">
        <f t="shared" si="23"/>
        <v>9.4414582316192899</v>
      </c>
    </row>
    <row r="207" spans="1:7" x14ac:dyDescent="0.3">
      <c r="A207">
        <v>204</v>
      </c>
      <c r="B207" s="4">
        <f t="shared" si="20"/>
        <v>4.9732605619126335</v>
      </c>
      <c r="C207" s="4">
        <f t="shared" si="24"/>
        <v>4.4888848808435737</v>
      </c>
      <c r="D207" s="4">
        <f t="shared" si="25"/>
        <v>0</v>
      </c>
      <c r="E207" s="4">
        <f t="shared" si="21"/>
        <v>0</v>
      </c>
      <c r="F207" s="4">
        <f t="shared" si="22"/>
        <v>0</v>
      </c>
      <c r="G207">
        <f t="shared" si="23"/>
        <v>9.4621454427562064</v>
      </c>
    </row>
    <row r="208" spans="1:7" x14ac:dyDescent="0.3">
      <c r="A208">
        <v>205</v>
      </c>
      <c r="B208" s="4">
        <f t="shared" si="20"/>
        <v>4.9740948576349808</v>
      </c>
      <c r="C208" s="4">
        <f t="shared" si="24"/>
        <v>4.5078490301424425</v>
      </c>
      <c r="D208" s="4">
        <f t="shared" si="25"/>
        <v>0</v>
      </c>
      <c r="E208" s="4">
        <f t="shared" si="21"/>
        <v>0</v>
      </c>
      <c r="F208" s="4">
        <f t="shared" si="22"/>
        <v>0</v>
      </c>
      <c r="G208">
        <f t="shared" si="23"/>
        <v>9.4819438877774225</v>
      </c>
    </row>
    <row r="209" spans="1:7" x14ac:dyDescent="0.3">
      <c r="A209">
        <v>206</v>
      </c>
      <c r="B209" s="4">
        <f t="shared" si="20"/>
        <v>4.9748982142854095</v>
      </c>
      <c r="C209" s="4">
        <f t="shared" si="24"/>
        <v>4.5259963704358057</v>
      </c>
      <c r="D209" s="4">
        <f t="shared" si="25"/>
        <v>0</v>
      </c>
      <c r="E209" s="4">
        <f t="shared" si="21"/>
        <v>0</v>
      </c>
      <c r="F209" s="4">
        <f t="shared" si="22"/>
        <v>0</v>
      </c>
      <c r="G209">
        <f t="shared" si="23"/>
        <v>9.5008945847212161</v>
      </c>
    </row>
    <row r="210" spans="1:7" x14ac:dyDescent="0.3">
      <c r="A210">
        <v>207</v>
      </c>
      <c r="B210" s="4">
        <f t="shared" si="20"/>
        <v>4.9756719559290445</v>
      </c>
      <c r="C210" s="4">
        <f t="shared" si="24"/>
        <v>4.543364773535755</v>
      </c>
      <c r="D210" s="4">
        <f t="shared" si="25"/>
        <v>0</v>
      </c>
      <c r="E210" s="4">
        <f t="shared" si="21"/>
        <v>0</v>
      </c>
      <c r="F210" s="4">
        <f t="shared" si="22"/>
        <v>0</v>
      </c>
      <c r="G210">
        <f t="shared" si="23"/>
        <v>9.5190367294647995</v>
      </c>
    </row>
    <row r="211" spans="1:7" x14ac:dyDescent="0.3">
      <c r="A211">
        <v>208</v>
      </c>
      <c r="B211" s="4">
        <f t="shared" si="20"/>
        <v>4.9764173426797775</v>
      </c>
      <c r="C211" s="4">
        <f t="shared" si="24"/>
        <v>4.5599904089632508</v>
      </c>
      <c r="D211" s="4">
        <f t="shared" si="25"/>
        <v>0</v>
      </c>
      <c r="E211" s="4">
        <f t="shared" si="21"/>
        <v>0</v>
      </c>
      <c r="F211" s="4">
        <f t="shared" si="22"/>
        <v>0</v>
      </c>
      <c r="G211">
        <f t="shared" si="23"/>
        <v>9.5364077516430292</v>
      </c>
    </row>
    <row r="212" spans="1:7" x14ac:dyDescent="0.3">
      <c r="A212">
        <v>209</v>
      </c>
      <c r="B212" s="4">
        <f t="shared" si="20"/>
        <v>4.9771355741245626</v>
      </c>
      <c r="C212" s="4">
        <f t="shared" si="24"/>
        <v>4.5759077989370596</v>
      </c>
      <c r="D212" s="4">
        <f t="shared" si="25"/>
        <v>0</v>
      </c>
      <c r="E212" s="4">
        <f t="shared" si="21"/>
        <v>0</v>
      </c>
      <c r="F212" s="4">
        <f t="shared" si="22"/>
        <v>0</v>
      </c>
      <c r="G212">
        <f t="shared" si="23"/>
        <v>9.5530433730616231</v>
      </c>
    </row>
    <row r="213" spans="1:7" x14ac:dyDescent="0.3">
      <c r="A213">
        <v>210</v>
      </c>
      <c r="B213" s="4">
        <f t="shared" si="20"/>
        <v>4.977827792547501</v>
      </c>
      <c r="C213" s="4">
        <f t="shared" si="24"/>
        <v>4.5911498752285924</v>
      </c>
      <c r="D213" s="4">
        <f t="shared" si="25"/>
        <v>0</v>
      </c>
      <c r="E213" s="4">
        <f t="shared" si="21"/>
        <v>0</v>
      </c>
      <c r="F213" s="4">
        <f t="shared" si="22"/>
        <v>0</v>
      </c>
      <c r="G213">
        <f t="shared" si="23"/>
        <v>9.5689776677760925</v>
      </c>
    </row>
    <row r="214" spans="1:7" x14ac:dyDescent="0.3">
      <c r="A214">
        <v>211</v>
      </c>
      <c r="B214" s="4">
        <f t="shared" si="20"/>
        <v>4.9784950859662978</v>
      </c>
      <c r="C214" s="4">
        <f t="shared" si="24"/>
        <v>4.6057480371661201</v>
      </c>
      <c r="D214" s="4">
        <f t="shared" si="25"/>
        <v>0</v>
      </c>
      <c r="E214" s="4">
        <f t="shared" si="21"/>
        <v>0</v>
      </c>
      <c r="F214" s="4">
        <f t="shared" si="22"/>
        <v>0</v>
      </c>
      <c r="G214">
        <f t="shared" si="23"/>
        <v>9.584243123132417</v>
      </c>
    </row>
    <row r="215" spans="1:7" x14ac:dyDescent="0.3">
      <c r="A215">
        <v>212</v>
      </c>
      <c r="B215" s="4">
        <f t="shared" si="20"/>
        <v>4.9791384909928951</v>
      </c>
      <c r="C215" s="4">
        <f t="shared" si="24"/>
        <v>4.6197322101829137</v>
      </c>
      <c r="D215" s="4">
        <f t="shared" si="25"/>
        <v>0</v>
      </c>
      <c r="E215" s="4">
        <f t="shared" si="21"/>
        <v>0</v>
      </c>
      <c r="F215" s="4">
        <f t="shared" si="22"/>
        <v>0</v>
      </c>
      <c r="G215">
        <f t="shared" si="23"/>
        <v>9.5988707011758088</v>
      </c>
    </row>
    <row r="216" spans="1:7" x14ac:dyDescent="0.3">
      <c r="A216">
        <v>213</v>
      </c>
      <c r="B216" s="4">
        <f t="shared" si="20"/>
        <v>4.9797589955292301</v>
      </c>
      <c r="C216" s="4">
        <f t="shared" si="24"/>
        <v>4.6331309044014652</v>
      </c>
      <c r="D216" s="4">
        <f t="shared" si="25"/>
        <v>0</v>
      </c>
      <c r="E216" s="4">
        <f t="shared" si="21"/>
        <v>0</v>
      </c>
      <c r="F216" s="4">
        <f t="shared" si="22"/>
        <v>0</v>
      </c>
      <c r="G216">
        <f t="shared" si="23"/>
        <v>9.6128898999306962</v>
      </c>
    </row>
    <row r="217" spans="1:7" x14ac:dyDescent="0.3">
      <c r="A217">
        <v>214</v>
      </c>
      <c r="B217" s="4">
        <f t="shared" si="20"/>
        <v>4.9803575413083978</v>
      </c>
      <c r="C217" s="4">
        <f t="shared" si="24"/>
        <v>4.6459712728313391</v>
      </c>
      <c r="D217" s="4">
        <f t="shared" si="25"/>
        <v>0</v>
      </c>
      <c r="E217" s="4">
        <f t="shared" si="21"/>
        <v>0</v>
      </c>
      <c r="F217" s="4">
        <f t="shared" si="22"/>
        <v>0</v>
      </c>
      <c r="G217">
        <f t="shared" si="23"/>
        <v>9.6263288141397361</v>
      </c>
    </row>
    <row r="218" spans="1:7" x14ac:dyDescent="0.3">
      <c r="A218">
        <v>215</v>
      </c>
      <c r="B218" s="4">
        <f t="shared" si="20"/>
        <v>4.9809350262907532</v>
      </c>
      <c r="C218" s="4">
        <f t="shared" si="24"/>
        <v>4.6582791688327596</v>
      </c>
      <c r="D218" s="4">
        <f t="shared" si="25"/>
        <v>0</v>
      </c>
      <c r="E218" s="4">
        <f t="shared" si="21"/>
        <v>0</v>
      </c>
      <c r="F218" s="4">
        <f t="shared" si="22"/>
        <v>0</v>
      </c>
      <c r="G218">
        <f t="shared" si="23"/>
        <v>9.6392141951235129</v>
      </c>
    </row>
    <row r="219" spans="1:7" x14ac:dyDescent="0.3">
      <c r="A219">
        <v>216</v>
      </c>
      <c r="B219" s="4">
        <f t="shared" si="20"/>
        <v>4.9814923069239372</v>
      </c>
      <c r="C219" s="4">
        <f t="shared" si="24"/>
        <v>4.6700792025626754</v>
      </c>
      <c r="D219" s="4">
        <f t="shared" si="25"/>
        <v>0</v>
      </c>
      <c r="E219" s="4">
        <f t="shared" si="21"/>
        <v>0</v>
      </c>
      <c r="F219" s="4">
        <f t="shared" si="22"/>
        <v>0</v>
      </c>
      <c r="G219">
        <f t="shared" si="23"/>
        <v>9.6515715094866117</v>
      </c>
    </row>
    <row r="220" spans="1:7" x14ac:dyDescent="0.3">
      <c r="A220">
        <v>217</v>
      </c>
      <c r="B220" s="4">
        <f t="shared" si="20"/>
        <v>4.9820302002751466</v>
      </c>
      <c r="C220" s="4">
        <f t="shared" si="24"/>
        <v>4.681394796176078</v>
      </c>
      <c r="D220" s="4">
        <f t="shared" si="25"/>
        <v>0</v>
      </c>
      <c r="E220" s="4">
        <f t="shared" si="21"/>
        <v>0</v>
      </c>
      <c r="F220" s="4">
        <f t="shared" si="22"/>
        <v>0</v>
      </c>
      <c r="G220">
        <f t="shared" si="23"/>
        <v>9.6634249964512247</v>
      </c>
    </row>
    <row r="221" spans="1:7" x14ac:dyDescent="0.3">
      <c r="A221">
        <v>218</v>
      </c>
      <c r="B221" s="4">
        <f t="shared" si="20"/>
        <v>4.9825494860434647</v>
      </c>
      <c r="C221" s="4">
        <f t="shared" si="24"/>
        <v>4.6922482376035992</v>
      </c>
      <c r="D221" s="4">
        <f t="shared" si="25"/>
        <v>0</v>
      </c>
      <c r="E221" s="4">
        <f t="shared" si="21"/>
        <v>0</v>
      </c>
      <c r="F221" s="4">
        <f t="shared" si="22"/>
        <v>0</v>
      </c>
      <c r="G221">
        <f t="shared" si="23"/>
        <v>9.6747977236470639</v>
      </c>
    </row>
    <row r="222" spans="1:7" x14ac:dyDescent="0.3">
      <c r="A222">
        <v>219</v>
      </c>
      <c r="B222" s="4">
        <f t="shared" si="20"/>
        <v>4.9830509084595436</v>
      </c>
      <c r="C222" s="4">
        <f t="shared" si="24"/>
        <v>4.7026607327677832</v>
      </c>
      <c r="D222" s="4">
        <f t="shared" si="25"/>
        <v>0</v>
      </c>
      <c r="E222" s="4">
        <f t="shared" si="21"/>
        <v>0</v>
      </c>
      <c r="F222" s="4">
        <f t="shared" si="22"/>
        <v>0</v>
      </c>
      <c r="G222">
        <f t="shared" si="23"/>
        <v>9.6857116412273268</v>
      </c>
    </row>
    <row r="223" spans="1:7" x14ac:dyDescent="0.3">
      <c r="A223">
        <v>220</v>
      </c>
      <c r="B223" s="4">
        <f t="shared" si="20"/>
        <v>4.9835351780794683</v>
      </c>
      <c r="C223" s="4">
        <f t="shared" si="24"/>
        <v>4.7126524561358414</v>
      </c>
      <c r="D223" s="4">
        <f t="shared" si="25"/>
        <v>0</v>
      </c>
      <c r="E223" s="4">
        <f t="shared" si="21"/>
        <v>0</v>
      </c>
      <c r="F223" s="4">
        <f t="shared" si="22"/>
        <v>0</v>
      </c>
      <c r="G223">
        <f t="shared" si="23"/>
        <v>9.6961876342153097</v>
      </c>
    </row>
    <row r="224" spans="1:7" x14ac:dyDescent="0.3">
      <c r="A224">
        <v>221</v>
      </c>
      <c r="B224" s="4">
        <f t="shared" si="20"/>
        <v>4.9840029734791749</v>
      </c>
      <c r="C224" s="4">
        <f t="shared" si="24"/>
        <v>4.7222425995367567</v>
      </c>
      <c r="D224" s="4">
        <f t="shared" si="25"/>
        <v>0</v>
      </c>
      <c r="E224" s="4">
        <f t="shared" si="21"/>
        <v>0</v>
      </c>
      <c r="F224" s="4">
        <f t="shared" si="22"/>
        <v>0</v>
      </c>
      <c r="G224">
        <f t="shared" si="23"/>
        <v>9.7062455730159307</v>
      </c>
    </row>
    <row r="225" spans="1:7" x14ac:dyDescent="0.3">
      <c r="A225">
        <v>222</v>
      </c>
      <c r="B225" s="4">
        <f t="shared" si="20"/>
        <v>4.9844549428553906</v>
      </c>
      <c r="C225" s="4">
        <f t="shared" si="24"/>
        <v>4.7314494191960295</v>
      </c>
      <c r="D225" s="4">
        <f t="shared" si="25"/>
        <v>0</v>
      </c>
      <c r="E225" s="4">
        <f t="shared" si="21"/>
        <v>0</v>
      </c>
      <c r="F225" s="4">
        <f t="shared" si="22"/>
        <v>0</v>
      </c>
      <c r="G225">
        <f t="shared" si="23"/>
        <v>9.7159043620514201</v>
      </c>
    </row>
    <row r="226" spans="1:7" x14ac:dyDescent="0.3">
      <c r="A226">
        <v>223</v>
      </c>
      <c r="B226" s="4">
        <f t="shared" si="20"/>
        <v>4.9848917055386819</v>
      </c>
      <c r="C226" s="4">
        <f t="shared" si="24"/>
        <v>4.7402902809627676</v>
      </c>
      <c r="D226" s="4">
        <f t="shared" si="25"/>
        <v>0</v>
      </c>
      <c r="E226" s="4">
        <f t="shared" si="21"/>
        <v>0</v>
      </c>
      <c r="F226" s="4">
        <f t="shared" si="22"/>
        <v>0</v>
      </c>
      <c r="G226">
        <f t="shared" si="23"/>
        <v>9.7251819865014504</v>
      </c>
    </row>
    <row r="227" spans="1:7" x14ac:dyDescent="0.3">
      <c r="A227">
        <v>224</v>
      </c>
      <c r="B227" s="4">
        <f t="shared" si="20"/>
        <v>4.9853138534238441</v>
      </c>
      <c r="C227" s="4">
        <f t="shared" si="24"/>
        <v>4.7487817037216526</v>
      </c>
      <c r="D227" s="4">
        <f t="shared" si="25"/>
        <v>0</v>
      </c>
      <c r="E227" s="4">
        <f t="shared" si="21"/>
        <v>0</v>
      </c>
      <c r="F227" s="4">
        <f t="shared" si="22"/>
        <v>0</v>
      </c>
      <c r="G227">
        <f t="shared" si="23"/>
        <v>9.7340955571454977</v>
      </c>
    </row>
    <row r="228" spans="1:7" x14ac:dyDescent="0.3">
      <c r="A228">
        <v>225</v>
      </c>
      <c r="B228" s="4">
        <f t="shared" si="20"/>
        <v>4.9857219523225176</v>
      </c>
      <c r="C228" s="4">
        <f t="shared" si="24"/>
        <v>4.756939400997136</v>
      </c>
      <c r="D228" s="4">
        <f t="shared" si="25"/>
        <v>0</v>
      </c>
      <c r="E228" s="4">
        <f t="shared" si="21"/>
        <v>0</v>
      </c>
      <c r="F228" s="4">
        <f t="shared" si="22"/>
        <v>0</v>
      </c>
      <c r="G228">
        <f t="shared" si="23"/>
        <v>9.7426613533196544</v>
      </c>
    </row>
    <row r="229" spans="1:7" x14ac:dyDescent="0.3">
      <c r="A229">
        <v>226</v>
      </c>
      <c r="B229" s="4">
        <f t="shared" si="20"/>
        <v>4.9861165432426144</v>
      </c>
      <c r="C229" s="4">
        <f t="shared" si="24"/>
        <v>4.7647783207693539</v>
      </c>
      <c r="D229" s="4">
        <f t="shared" si="25"/>
        <v>0</v>
      </c>
      <c r="E229" s="4">
        <f t="shared" si="21"/>
        <v>0</v>
      </c>
      <c r="F229" s="4">
        <f t="shared" si="22"/>
        <v>0</v>
      </c>
      <c r="G229">
        <f t="shared" si="23"/>
        <v>9.7508948640119684</v>
      </c>
    </row>
    <row r="230" spans="1:7" x14ac:dyDescent="0.3">
      <c r="A230">
        <v>227</v>
      </c>
      <c r="B230" s="4">
        <f t="shared" si="20"/>
        <v>4.9864981435988627</v>
      </c>
      <c r="C230" s="4">
        <f t="shared" si="24"/>
        <v>4.7723126835311334</v>
      </c>
      <c r="D230" s="4">
        <f t="shared" si="25"/>
        <v>0</v>
      </c>
      <c r="E230" s="4">
        <f t="shared" si="21"/>
        <v>0</v>
      </c>
      <c r="F230" s="4">
        <f t="shared" si="22"/>
        <v>0</v>
      </c>
      <c r="G230">
        <f t="shared" si="23"/>
        <v>9.7588108271299951</v>
      </c>
    </row>
    <row r="231" spans="1:7" x14ac:dyDescent="0.3">
      <c r="A231">
        <v>228</v>
      </c>
      <c r="B231" s="4">
        <f t="shared" si="20"/>
        <v>4.9868672483584753</v>
      </c>
      <c r="C231" s="4">
        <f t="shared" si="24"/>
        <v>4.7795560186233459</v>
      </c>
      <c r="D231" s="4">
        <f t="shared" si="25"/>
        <v>0</v>
      </c>
      <c r="E231" s="4">
        <f t="shared" si="21"/>
        <v>0</v>
      </c>
      <c r="F231" s="4">
        <f t="shared" si="22"/>
        <v>0</v>
      </c>
      <c r="G231">
        <f t="shared" si="23"/>
        <v>9.7664232669818212</v>
      </c>
    </row>
    <row r="232" spans="1:7" x14ac:dyDescent="0.3">
      <c r="A232">
        <v>229</v>
      </c>
      <c r="B232" s="4">
        <f t="shared" si="20"/>
        <v>4.9872243311257272</v>
      </c>
      <c r="C232" s="4">
        <f t="shared" si="24"/>
        <v>4.7865211988921246</v>
      </c>
      <c r="D232" s="4">
        <f t="shared" si="25"/>
        <v>0</v>
      </c>
      <c r="E232" s="4">
        <f t="shared" si="21"/>
        <v>0</v>
      </c>
      <c r="F232" s="4">
        <f t="shared" si="22"/>
        <v>0</v>
      </c>
      <c r="G232">
        <f t="shared" si="23"/>
        <v>9.7737455300178517</v>
      </c>
    </row>
    <row r="233" spans="1:7" x14ac:dyDescent="0.3">
      <c r="A233">
        <v>230</v>
      </c>
      <c r="B233" s="4">
        <f t="shared" si="20"/>
        <v>4.9875698451689603</v>
      </c>
      <c r="C233" s="4">
        <f t="shared" si="24"/>
        <v>4.7932204737162101</v>
      </c>
      <c r="D233" s="4">
        <f t="shared" si="25"/>
        <v>0</v>
      </c>
      <c r="E233" s="4">
        <f t="shared" si="21"/>
        <v>0</v>
      </c>
      <c r="F233" s="4">
        <f t="shared" si="22"/>
        <v>0</v>
      </c>
      <c r="G233">
        <f t="shared" si="23"/>
        <v>9.7807903188851704</v>
      </c>
    </row>
    <row r="234" spans="1:7" x14ac:dyDescent="0.3">
      <c r="A234">
        <v>231</v>
      </c>
      <c r="B234" s="4">
        <f t="shared" si="20"/>
        <v>4.9879042243933664</v>
      </c>
      <c r="C234" s="4">
        <f t="shared" si="24"/>
        <v>4.7996655004563031</v>
      </c>
      <c r="D234" s="4">
        <f t="shared" si="25"/>
        <v>0</v>
      </c>
      <c r="E234" s="4">
        <f t="shared" si="21"/>
        <v>0</v>
      </c>
      <c r="F234" s="4">
        <f t="shared" si="22"/>
        <v>0</v>
      </c>
      <c r="G234">
        <f t="shared" si="23"/>
        <v>9.7875697248496696</v>
      </c>
    </row>
    <row r="235" spans="1:7" x14ac:dyDescent="0.3">
      <c r="A235">
        <v>232</v>
      </c>
      <c r="B235" s="4">
        <f t="shared" si="20"/>
        <v>4.9882278842626171</v>
      </c>
      <c r="C235" s="4">
        <f t="shared" si="24"/>
        <v>4.8058673743807967</v>
      </c>
      <c r="D235" s="4">
        <f t="shared" si="25"/>
        <v>0</v>
      </c>
      <c r="E235" s="4">
        <f t="shared" si="21"/>
        <v>0</v>
      </c>
      <c r="F235" s="4">
        <f t="shared" si="22"/>
        <v>0</v>
      </c>
      <c r="G235">
        <f t="shared" si="23"/>
        <v>9.7940952586434129</v>
      </c>
    </row>
    <row r="236" spans="1:7" x14ac:dyDescent="0.3">
      <c r="A236">
        <v>233</v>
      </c>
      <c r="B236" s="4">
        <f t="shared" si="20"/>
        <v>4.9885412226722856</v>
      </c>
      <c r="C236" s="4">
        <f t="shared" si="24"/>
        <v>4.8118366571239779</v>
      </c>
      <c r="D236" s="4">
        <f t="shared" si="25"/>
        <v>0</v>
      </c>
      <c r="E236" s="4">
        <f t="shared" si="21"/>
        <v>0</v>
      </c>
      <c r="F236" s="4">
        <f t="shared" si="22"/>
        <v>0</v>
      </c>
      <c r="G236">
        <f t="shared" si="23"/>
        <v>9.8003778797962635</v>
      </c>
    </row>
    <row r="237" spans="1:7" x14ac:dyDescent="0.3">
      <c r="A237">
        <v>234</v>
      </c>
      <c r="B237" s="4">
        <f t="shared" si="20"/>
        <v>4.9888446207777992</v>
      </c>
      <c r="C237" s="4">
        <f t="shared" si="24"/>
        <v>4.8175834037336918</v>
      </c>
      <c r="D237" s="4">
        <f t="shared" si="25"/>
        <v>0</v>
      </c>
      <c r="E237" s="4">
        <f t="shared" si="21"/>
        <v>0</v>
      </c>
      <c r="F237" s="4">
        <f t="shared" si="22"/>
        <v>0</v>
      </c>
      <c r="G237">
        <f t="shared" si="23"/>
        <v>9.8064280245114901</v>
      </c>
    </row>
    <row r="238" spans="1:7" x14ac:dyDescent="0.3">
      <c r="A238">
        <v>235</v>
      </c>
      <c r="B238" s="4">
        <f t="shared" si="20"/>
        <v>4.9891384437794919</v>
      </c>
      <c r="C238" s="4">
        <f t="shared" si="24"/>
        <v>4.8231171883658082</v>
      </c>
      <c r="D238" s="4">
        <f t="shared" si="25"/>
        <v>0</v>
      </c>
      <c r="E238" s="4">
        <f t="shared" si="21"/>
        <v>0</v>
      </c>
      <c r="F238" s="4">
        <f t="shared" si="22"/>
        <v>0</v>
      </c>
      <c r="G238">
        <f t="shared" si="23"/>
        <v>9.8122556321453001</v>
      </c>
    </row>
    <row r="239" spans="1:7" x14ac:dyDescent="0.3">
      <c r="A239">
        <v>236</v>
      </c>
      <c r="B239" s="4">
        <f t="shared" si="20"/>
        <v>4.9894230416671626</v>
      </c>
      <c r="C239" s="4">
        <f t="shared" si="24"/>
        <v>4.8284471286826829</v>
      </c>
      <c r="D239" s="4">
        <f t="shared" si="25"/>
        <v>0</v>
      </c>
      <c r="E239" s="4">
        <f t="shared" si="21"/>
        <v>0</v>
      </c>
      <c r="F239" s="4">
        <f t="shared" si="22"/>
        <v>0</v>
      </c>
      <c r="G239">
        <f t="shared" si="23"/>
        <v>9.8178701703498454</v>
      </c>
    </row>
    <row r="240" spans="1:7" x14ac:dyDescent="0.3">
      <c r="A240">
        <v>237</v>
      </c>
      <c r="B240" s="4">
        <f t="shared" si="20"/>
        <v>4.9896987499264229</v>
      </c>
      <c r="C240" s="4">
        <f t="shared" si="24"/>
        <v>4.8335819090122145</v>
      </c>
      <c r="D240" s="4">
        <f t="shared" si="25"/>
        <v>0</v>
      </c>
      <c r="E240" s="4">
        <f t="shared" si="21"/>
        <v>0</v>
      </c>
      <c r="F240" s="4">
        <f t="shared" si="22"/>
        <v>0</v>
      </c>
      <c r="G240">
        <f t="shared" si="23"/>
        <v>9.8232806589386374</v>
      </c>
    </row>
    <row r="241" spans="1:7" x14ac:dyDescent="0.3">
      <c r="A241">
        <v>238</v>
      </c>
      <c r="B241" s="4">
        <f t="shared" si="20"/>
        <v>4.989965890208973</v>
      </c>
      <c r="C241" s="4">
        <f t="shared" si="24"/>
        <v>4.8385298023231833</v>
      </c>
      <c r="D241" s="4">
        <f t="shared" si="25"/>
        <v>0</v>
      </c>
      <c r="E241" s="4">
        <f t="shared" si="21"/>
        <v>0</v>
      </c>
      <c r="F241" s="4">
        <f t="shared" si="22"/>
        <v>0</v>
      </c>
      <c r="G241">
        <f t="shared" si="23"/>
        <v>9.8284956925321563</v>
      </c>
    </row>
    <row r="242" spans="1:7" x14ac:dyDescent="0.3">
      <c r="A242">
        <v>239</v>
      </c>
      <c r="B242" s="4">
        <f t="shared" si="20"/>
        <v>4.9902247709687826</v>
      </c>
      <c r="C242" s="4">
        <f t="shared" si="24"/>
        <v>4.843298691071416</v>
      </c>
      <c r="D242" s="4">
        <f t="shared" si="25"/>
        <v>0</v>
      </c>
      <c r="E242" s="4">
        <f t="shared" si="21"/>
        <v>0</v>
      </c>
      <c r="F242" s="4">
        <f t="shared" si="22"/>
        <v>0</v>
      </c>
      <c r="G242">
        <f t="shared" si="23"/>
        <v>9.8335234620401977</v>
      </c>
    </row>
    <row r="243" spans="1:7" x14ac:dyDescent="0.3">
      <c r="A243">
        <v>240</v>
      </c>
      <c r="B243" s="4">
        <f t="shared" si="20"/>
        <v>4.9904756880660894</v>
      </c>
      <c r="C243" s="4">
        <f t="shared" si="24"/>
        <v>4.8478960869699179</v>
      </c>
      <c r="D243" s="4">
        <f t="shared" si="25"/>
        <v>0</v>
      </c>
      <c r="E243" s="4">
        <f t="shared" si="21"/>
        <v>0</v>
      </c>
      <c r="F243" s="4">
        <f t="shared" si="22"/>
        <v>0</v>
      </c>
      <c r="G243">
        <f t="shared" si="23"/>
        <v>9.8383717750360073</v>
      </c>
    </row>
    <row r="244" spans="1:7" x14ac:dyDescent="0.3">
      <c r="A244">
        <v>241</v>
      </c>
      <c r="B244" s="4">
        <f t="shared" si="20"/>
        <v>4.9907189253409747</v>
      </c>
      <c r="C244" s="4">
        <f t="shared" si="24"/>
        <v>4.8523291497345795</v>
      </c>
      <c r="D244" s="4">
        <f t="shared" si="25"/>
        <v>0</v>
      </c>
      <c r="E244" s="4">
        <f t="shared" si="21"/>
        <v>0</v>
      </c>
      <c r="F244" s="4">
        <f t="shared" si="22"/>
        <v>0</v>
      </c>
      <c r="G244">
        <f t="shared" si="23"/>
        <v>9.8430480750755542</v>
      </c>
    </row>
    <row r="245" spans="1:7" x14ac:dyDescent="0.3">
      <c r="A245">
        <v>242</v>
      </c>
      <c r="B245" s="4">
        <f t="shared" si="20"/>
        <v>4.9909547551581843</v>
      </c>
      <c r="C245" s="4">
        <f t="shared" si="24"/>
        <v>4.8566047048554193</v>
      </c>
      <c r="D245" s="4">
        <f t="shared" si="25"/>
        <v>0</v>
      </c>
      <c r="E245" s="4">
        <f t="shared" si="21"/>
        <v>0</v>
      </c>
      <c r="F245" s="4">
        <f t="shared" si="22"/>
        <v>0</v>
      </c>
      <c r="G245">
        <f t="shared" si="23"/>
        <v>9.8475594600136027</v>
      </c>
    </row>
    <row r="246" spans="1:7" x14ac:dyDescent="0.3">
      <c r="A246">
        <v>243</v>
      </c>
      <c r="B246" s="4">
        <f t="shared" si="20"/>
        <v>4.9911834389247725</v>
      </c>
      <c r="C246" s="4">
        <f t="shared" si="24"/>
        <v>4.8607292604415511</v>
      </c>
      <c r="D246" s="4">
        <f t="shared" si="25"/>
        <v>0</v>
      </c>
      <c r="E246" s="4">
        <f t="shared" si="21"/>
        <v>0</v>
      </c>
      <c r="F246" s="4">
        <f t="shared" si="22"/>
        <v>0</v>
      </c>
      <c r="G246">
        <f t="shared" si="23"/>
        <v>9.8519126993663235</v>
      </c>
    </row>
    <row r="247" spans="1:7" x14ac:dyDescent="0.3">
      <c r="A247">
        <v>244</v>
      </c>
      <c r="B247" s="4">
        <f t="shared" si="20"/>
        <v>4.9914052275820211</v>
      </c>
      <c r="C247" s="4">
        <f t="shared" si="24"/>
        <v>4.8647090231863075</v>
      </c>
      <c r="D247" s="4">
        <f t="shared" si="25"/>
        <v>0</v>
      </c>
      <c r="E247" s="4">
        <f t="shared" si="21"/>
        <v>0</v>
      </c>
      <c r="F247" s="4">
        <f t="shared" si="22"/>
        <v>0</v>
      </c>
      <c r="G247">
        <f t="shared" si="23"/>
        <v>9.8561142507683286</v>
      </c>
    </row>
    <row r="248" spans="1:7" x14ac:dyDescent="0.3">
      <c r="A248">
        <v>245</v>
      </c>
      <c r="B248" s="4">
        <f t="shared" si="20"/>
        <v>4.9916203620730597</v>
      </c>
      <c r="C248" s="4">
        <f t="shared" si="24"/>
        <v>4.8685499134970884</v>
      </c>
      <c r="D248" s="4">
        <f t="shared" si="25"/>
        <v>0</v>
      </c>
      <c r="E248" s="4">
        <f t="shared" si="21"/>
        <v>0</v>
      </c>
      <c r="F248" s="4">
        <f t="shared" si="22"/>
        <v>0</v>
      </c>
      <c r="G248">
        <f t="shared" si="23"/>
        <v>9.8601702755701481</v>
      </c>
    </row>
    <row r="249" spans="1:7" x14ac:dyDescent="0.3">
      <c r="A249">
        <v>246</v>
      </c>
      <c r="B249" s="4">
        <f t="shared" si="20"/>
        <v>4.9918290737874669</v>
      </c>
      <c r="C249" s="4">
        <f t="shared" si="24"/>
        <v>4.8722575798326657</v>
      </c>
      <c r="D249" s="4">
        <f t="shared" si="25"/>
        <v>0</v>
      </c>
      <c r="E249" s="4">
        <f t="shared" si="21"/>
        <v>0</v>
      </c>
      <c r="F249" s="4">
        <f t="shared" si="22"/>
        <v>0</v>
      </c>
      <c r="G249">
        <f t="shared" si="23"/>
        <v>9.8640866536201326</v>
      </c>
    </row>
    <row r="250" spans="1:7" x14ac:dyDescent="0.3">
      <c r="A250">
        <v>247</v>
      </c>
      <c r="B250" s="4">
        <f t="shared" si="20"/>
        <v>4.9920315849840948</v>
      </c>
      <c r="C250" s="4">
        <f t="shared" si="24"/>
        <v>4.875837412288873</v>
      </c>
      <c r="D250" s="4">
        <f t="shared" si="25"/>
        <v>0</v>
      </c>
      <c r="E250" s="4">
        <f t="shared" si="21"/>
        <v>0</v>
      </c>
      <c r="F250" s="4">
        <f t="shared" si="22"/>
        <v>0</v>
      </c>
      <c r="G250">
        <f t="shared" si="23"/>
        <v>9.8678689972729678</v>
      </c>
    </row>
    <row r="251" spans="1:7" x14ac:dyDescent="0.3">
      <c r="A251">
        <v>248</v>
      </c>
      <c r="B251" s="4">
        <f t="shared" si="20"/>
        <v>4.9922281091932863</v>
      </c>
      <c r="C251" s="4">
        <f t="shared" si="24"/>
        <v>4.8792945554717289</v>
      </c>
      <c r="D251" s="4">
        <f t="shared" si="25"/>
        <v>0</v>
      </c>
      <c r="E251" s="4">
        <f t="shared" si="21"/>
        <v>0</v>
      </c>
      <c r="F251" s="4">
        <f t="shared" si="22"/>
        <v>0</v>
      </c>
      <c r="G251">
        <f t="shared" si="23"/>
        <v>9.8715226646650152</v>
      </c>
    </row>
    <row r="252" spans="1:7" x14ac:dyDescent="0.3">
      <c r="A252">
        <v>249</v>
      </c>
      <c r="B252" s="4">
        <f t="shared" si="20"/>
        <v>4.9924188515995693</v>
      </c>
      <c r="C252" s="4">
        <f t="shared" si="24"/>
        <v>4.8826339206953353</v>
      </c>
      <c r="D252" s="4">
        <f t="shared" si="25"/>
        <v>0</v>
      </c>
      <c r="E252" s="4">
        <f t="shared" si="21"/>
        <v>0</v>
      </c>
      <c r="F252" s="4">
        <f t="shared" si="22"/>
        <v>0</v>
      </c>
      <c r="G252">
        <f t="shared" si="23"/>
        <v>9.8750527722949037</v>
      </c>
    </row>
    <row r="253" spans="1:7" x14ac:dyDescent="0.3">
      <c r="A253">
        <v>250</v>
      </c>
      <c r="B253" s="4">
        <f t="shared" si="20"/>
        <v>4.9926040094058592</v>
      </c>
      <c r="C253" s="4">
        <f t="shared" si="24"/>
        <v>4.8858601975400626</v>
      </c>
      <c r="D253" s="4">
        <f t="shared" si="25"/>
        <v>0</v>
      </c>
      <c r="E253" s="4">
        <f t="shared" si="21"/>
        <v>0</v>
      </c>
      <c r="F253" s="4">
        <f t="shared" si="22"/>
        <v>0</v>
      </c>
      <c r="G253">
        <f t="shared" si="23"/>
        <v>9.878464206945921</v>
      </c>
    </row>
    <row r="254" spans="1:7" x14ac:dyDescent="0.3">
      <c r="A254">
        <v>251</v>
      </c>
      <c r="B254" s="4">
        <f t="shared" si="20"/>
        <v>4.9927837721801582</v>
      </c>
      <c r="C254" s="4">
        <f t="shared" si="24"/>
        <v>4.8889778648048869</v>
      </c>
      <c r="D254" s="4">
        <f t="shared" si="25"/>
        <v>0</v>
      </c>
      <c r="E254" s="4">
        <f t="shared" si="21"/>
        <v>0</v>
      </c>
      <c r="F254" s="4">
        <f t="shared" si="22"/>
        <v>0</v>
      </c>
      <c r="G254">
        <f t="shared" si="23"/>
        <v>9.8817616369850452</v>
      </c>
    </row>
    <row r="255" spans="1:7" x14ac:dyDescent="0.3">
      <c r="A255">
        <v>252</v>
      </c>
      <c r="B255" s="4">
        <f t="shared" si="20"/>
        <v>4.9929583221856477</v>
      </c>
      <c r="C255" s="4">
        <f t="shared" si="24"/>
        <v>4.8919912008860704</v>
      </c>
      <c r="D255" s="4">
        <f t="shared" si="25"/>
        <v>0</v>
      </c>
      <c r="E255" s="4">
        <f t="shared" si="21"/>
        <v>0</v>
      </c>
      <c r="F255" s="4">
        <f t="shared" si="22"/>
        <v>0</v>
      </c>
      <c r="G255">
        <f t="shared" si="23"/>
        <v>9.8849495230717181</v>
      </c>
    </row>
    <row r="256" spans="1:7" x14ac:dyDescent="0.3">
      <c r="A256">
        <v>253</v>
      </c>
      <c r="B256" s="4">
        <f t="shared" si="20"/>
        <v>4.9931278346950645</v>
      </c>
      <c r="C256" s="4">
        <f t="shared" si="24"/>
        <v>4.8949042936127727</v>
      </c>
      <c r="D256" s="4">
        <f t="shared" si="25"/>
        <v>0</v>
      </c>
      <c r="E256" s="4">
        <f t="shared" si="21"/>
        <v>0</v>
      </c>
      <c r="F256" s="4">
        <f t="shared" si="22"/>
        <v>0</v>
      </c>
      <c r="G256">
        <f t="shared" si="23"/>
        <v>9.8880321283078381</v>
      </c>
    </row>
    <row r="257" spans="1:7" x14ac:dyDescent="0.3">
      <c r="A257">
        <v>254</v>
      </c>
      <c r="B257" s="4">
        <f t="shared" si="20"/>
        <v>4.9932924782901464</v>
      </c>
      <c r="C257" s="4">
        <f t="shared" si="24"/>
        <v>4.8977210495686405</v>
      </c>
      <c r="D257" s="4">
        <f t="shared" si="25"/>
        <v>0</v>
      </c>
      <c r="E257" s="4">
        <f t="shared" si="21"/>
        <v>0</v>
      </c>
      <c r="F257" s="4">
        <f t="shared" si="22"/>
        <v>0</v>
      </c>
      <c r="G257">
        <f t="shared" si="23"/>
        <v>9.891013527858787</v>
      </c>
    </row>
    <row r="258" spans="1:7" x14ac:dyDescent="0.3">
      <c r="A258">
        <v>255</v>
      </c>
      <c r="B258" s="4">
        <f t="shared" si="20"/>
        <v>4.993452415146951</v>
      </c>
      <c r="C258" s="4">
        <f t="shared" si="24"/>
        <v>4.9004452029269503</v>
      </c>
      <c r="D258" s="4">
        <f t="shared" si="25"/>
        <v>0</v>
      </c>
      <c r="E258" s="4">
        <f t="shared" si="21"/>
        <v>0</v>
      </c>
      <c r="F258" s="4">
        <f t="shared" si="22"/>
        <v>0</v>
      </c>
      <c r="G258">
        <f t="shared" si="23"/>
        <v>9.8938976180739004</v>
      </c>
    </row>
    <row r="259" spans="1:7" x14ac:dyDescent="0.3">
      <c r="A259">
        <v>256</v>
      </c>
      <c r="B259" s="4">
        <f t="shared" si="20"/>
        <v>4.9936078013077569</v>
      </c>
      <c r="C259" s="4">
        <f t="shared" si="24"/>
        <v>4.9030803238254324</v>
      </c>
      <c r="D259" s="4">
        <f t="shared" si="25"/>
        <v>0</v>
      </c>
      <c r="E259" s="4">
        <f t="shared" si="21"/>
        <v>0</v>
      </c>
      <c r="F259" s="4">
        <f t="shared" si="22"/>
        <v>0</v>
      </c>
      <c r="G259">
        <f t="shared" si="23"/>
        <v>9.8966881251331884</v>
      </c>
    </row>
    <row r="260" spans="1:7" x14ac:dyDescent="0.3">
      <c r="A260">
        <v>257</v>
      </c>
      <c r="B260" s="4">
        <f t="shared" ref="B260:B323" si="26">IF(A260&lt;$J$5,0,$J$4/(1+((A260+1-$J$5)/($J$3))^-$J$2))</f>
        <v>4.9937587869402371</v>
      </c>
      <c r="C260" s="4">
        <f t="shared" si="24"/>
        <v>4.9056298263055629</v>
      </c>
      <c r="D260" s="4">
        <f t="shared" si="25"/>
        <v>0</v>
      </c>
      <c r="E260" s="4">
        <f t="shared" ref="E260:E323" si="27">IF(A260&lt;SUM($J$5:$M$5),0,$M$4/(1+((A260+1-SUM($J$5:$M$5))/($M$3))^-$M$2))</f>
        <v>0</v>
      </c>
      <c r="F260" s="4">
        <f t="shared" ref="F260:F323" si="28">IF(A260&lt;SUM($J$5:$N$5),0,$N$4/(1+((A260+1-SUM($J$5:$N$5))/($N$3))^-$N$2))</f>
        <v>0</v>
      </c>
      <c r="G260">
        <f t="shared" ref="G260:G323" si="29">SUM(B260:F260)</f>
        <v>9.8993886132458009</v>
      </c>
    </row>
    <row r="261" spans="1:7" x14ac:dyDescent="0.3">
      <c r="A261">
        <v>258</v>
      </c>
      <c r="B261" s="4">
        <f t="shared" si="26"/>
        <v>4.9939055165845572</v>
      </c>
      <c r="C261" s="4">
        <f t="shared" ref="C261:C324" si="30">IF(A261&lt;SUM($J$5:$K$5),0,$K$4/(1+((A261+1-SUM($J$5:$K$5))/($K$3))^-$K$2))</f>
        <v>4.908096975839789</v>
      </c>
      <c r="D261" s="4">
        <f t="shared" ref="D261:D324" si="31">IF(A261&lt;SUM($J$5:$L$5),0,$L$4/(1+((A261+1-SUM($J$5:$L$5))/($L$3))^-$L$2))</f>
        <v>0</v>
      </c>
      <c r="E261" s="4">
        <f t="shared" si="27"/>
        <v>0</v>
      </c>
      <c r="F261" s="4">
        <f t="shared" si="28"/>
        <v>0</v>
      </c>
      <c r="G261">
        <f t="shared" si="29"/>
        <v>9.9020024924243462</v>
      </c>
    </row>
    <row r="262" spans="1:7" x14ac:dyDescent="0.3">
      <c r="A262">
        <v>259</v>
      </c>
      <c r="B262" s="4">
        <f t="shared" si="26"/>
        <v>4.9940481293890162</v>
      </c>
      <c r="C262" s="4">
        <f t="shared" si="30"/>
        <v>4.9104848964689163</v>
      </c>
      <c r="D262" s="4">
        <f t="shared" si="31"/>
        <v>0</v>
      </c>
      <c r="E262" s="4">
        <f t="shared" si="27"/>
        <v>0</v>
      </c>
      <c r="F262" s="4">
        <f t="shared" si="28"/>
        <v>0</v>
      </c>
      <c r="G262">
        <f t="shared" si="29"/>
        <v>9.9045330258579334</v>
      </c>
    </row>
    <row r="263" spans="1:7" x14ac:dyDescent="0.3">
      <c r="A263">
        <v>260</v>
      </c>
      <c r="B263" s="4">
        <f t="shared" si="26"/>
        <v>4.9941867593348022</v>
      </c>
      <c r="C263" s="4">
        <f t="shared" si="30"/>
        <v>4.9127965775706883</v>
      </c>
      <c r="D263" s="4">
        <f t="shared" si="31"/>
        <v>0</v>
      </c>
      <c r="E263" s="4">
        <f t="shared" si="27"/>
        <v>0</v>
      </c>
      <c r="F263" s="4">
        <f t="shared" si="28"/>
        <v>0</v>
      </c>
      <c r="G263">
        <f t="shared" si="29"/>
        <v>9.9069833369054905</v>
      </c>
    </row>
    <row r="264" spans="1:7" x14ac:dyDescent="0.3">
      <c r="A264">
        <v>261</v>
      </c>
      <c r="B264" s="4">
        <f t="shared" si="26"/>
        <v>4.9943215354504096</v>
      </c>
      <c r="C264" s="4">
        <f t="shared" si="30"/>
        <v>4.915034880279479</v>
      </c>
      <c r="D264" s="4">
        <f t="shared" si="31"/>
        <v>4.0908903090777437E-9</v>
      </c>
      <c r="E264" s="4">
        <f t="shared" si="27"/>
        <v>0</v>
      </c>
      <c r="F264" s="4">
        <f t="shared" si="28"/>
        <v>0</v>
      </c>
      <c r="G264">
        <f t="shared" si="29"/>
        <v>9.9093564198207797</v>
      </c>
    </row>
    <row r="265" spans="1:7" x14ac:dyDescent="0.3">
      <c r="A265">
        <v>262</v>
      </c>
      <c r="B265" s="4">
        <f t="shared" si="26"/>
        <v>4.9944525820162475</v>
      </c>
      <c r="C265" s="4">
        <f t="shared" si="30"/>
        <v>4.9172025435759057</v>
      </c>
      <c r="D265" s="4">
        <f t="shared" si="31"/>
        <v>6.7234032615468223E-8</v>
      </c>
      <c r="E265" s="4">
        <f t="shared" si="27"/>
        <v>0</v>
      </c>
      <c r="F265" s="4">
        <f t="shared" si="28"/>
        <v>0</v>
      </c>
      <c r="G265">
        <f t="shared" si="29"/>
        <v>9.9116551928261867</v>
      </c>
    </row>
    <row r="266" spans="1:7" x14ac:dyDescent="0.3">
      <c r="A266">
        <v>263</v>
      </c>
      <c r="B266" s="4">
        <f t="shared" si="26"/>
        <v>4.9945800187599234</v>
      </c>
      <c r="C266" s="4">
        <f t="shared" si="30"/>
        <v>4.9193021900641902</v>
      </c>
      <c r="D266" s="4">
        <f t="shared" si="31"/>
        <v>4.5011926983274658E-7</v>
      </c>
      <c r="E266" s="4">
        <f t="shared" si="27"/>
        <v>0</v>
      </c>
      <c r="F266" s="4">
        <f t="shared" si="28"/>
        <v>0</v>
      </c>
      <c r="G266">
        <f t="shared" si="29"/>
        <v>9.9138826589433826</v>
      </c>
    </row>
    <row r="267" spans="1:7" x14ac:dyDescent="0.3">
      <c r="A267">
        <v>264</v>
      </c>
      <c r="B267" s="4">
        <f t="shared" si="26"/>
        <v>4.9947039610426609</v>
      </c>
      <c r="C267" s="4">
        <f t="shared" si="30"/>
        <v>4.9213363314540981</v>
      </c>
      <c r="D267" s="4">
        <f t="shared" si="31"/>
        <v>1.9028589362699368E-6</v>
      </c>
      <c r="E267" s="4">
        <f t="shared" si="27"/>
        <v>0</v>
      </c>
      <c r="F267" s="4">
        <f t="shared" si="28"/>
        <v>0</v>
      </c>
      <c r="G267">
        <f t="shared" si="29"/>
        <v>9.916042195355697</v>
      </c>
    </row>
    <row r="268" spans="1:7" x14ac:dyDescent="0.3">
      <c r="A268">
        <v>265</v>
      </c>
      <c r="B268" s="4">
        <f t="shared" si="26"/>
        <v>4.9948245200373016</v>
      </c>
      <c r="C268" s="4">
        <f t="shared" si="30"/>
        <v>4.9233073737633637</v>
      </c>
      <c r="D268" s="4">
        <f t="shared" si="31"/>
        <v>6.078841938018625E-6</v>
      </c>
      <c r="E268" s="4">
        <f t="shared" si="27"/>
        <v>0</v>
      </c>
      <c r="F268" s="4">
        <f t="shared" si="28"/>
        <v>0</v>
      </c>
      <c r="G268">
        <f t="shared" si="29"/>
        <v>9.9181379726426044</v>
      </c>
    </row>
    <row r="269" spans="1:7" x14ac:dyDescent="0.3">
      <c r="A269">
        <v>266</v>
      </c>
      <c r="B269" s="4">
        <f t="shared" si="26"/>
        <v>4.9949418028982908</v>
      </c>
      <c r="C269" s="4">
        <f t="shared" si="30"/>
        <v>4.925217622255647</v>
      </c>
      <c r="D269" s="4">
        <f t="shared" si="31"/>
        <v>1.6078607016344969E-5</v>
      </c>
      <c r="E269" s="4">
        <f t="shared" si="27"/>
        <v>0</v>
      </c>
      <c r="F269" s="4">
        <f t="shared" si="28"/>
        <v>0</v>
      </c>
      <c r="G269">
        <f t="shared" si="29"/>
        <v>9.9201755037609534</v>
      </c>
    </row>
    <row r="270" spans="1:7" x14ac:dyDescent="0.3">
      <c r="A270">
        <v>267</v>
      </c>
      <c r="B270" s="4">
        <f t="shared" si="26"/>
        <v>4.9950559129240615</v>
      </c>
      <c r="C270" s="4">
        <f t="shared" si="30"/>
        <v>4.9270692861282557</v>
      </c>
      <c r="D270" s="4">
        <f t="shared" si="31"/>
        <v>3.7123708419496415E-5</v>
      </c>
      <c r="E270" s="4">
        <f t="shared" si="27"/>
        <v>0</v>
      </c>
      <c r="F270" s="4">
        <f t="shared" si="28"/>
        <v>0</v>
      </c>
      <c r="G270">
        <f t="shared" si="29"/>
        <v>9.9221623227607374</v>
      </c>
    </row>
    <row r="271" spans="1:7" x14ac:dyDescent="0.3">
      <c r="A271">
        <v>268</v>
      </c>
      <c r="B271" s="4">
        <f t="shared" si="26"/>
        <v>4.9951669497121669</v>
      </c>
      <c r="C271" s="4">
        <f t="shared" si="30"/>
        <v>4.9288644829630259</v>
      </c>
      <c r="D271" s="4">
        <f t="shared" si="31"/>
        <v>7.7360454859186223E-5</v>
      </c>
      <c r="E271" s="4">
        <f t="shared" si="27"/>
        <v>0</v>
      </c>
      <c r="F271" s="4">
        <f t="shared" si="28"/>
        <v>0</v>
      </c>
      <c r="G271">
        <f t="shared" si="29"/>
        <v>9.9241087931300527</v>
      </c>
    </row>
    <row r="272" spans="1:7" x14ac:dyDescent="0.3">
      <c r="A272">
        <v>269</v>
      </c>
      <c r="B272" s="4">
        <f t="shared" si="26"/>
        <v>4.9952750093075311</v>
      </c>
      <c r="C272" s="4">
        <f t="shared" si="30"/>
        <v>4.9306052429530896</v>
      </c>
      <c r="D272" s="4">
        <f t="shared" si="31"/>
        <v>1.487932499189282E-4</v>
      </c>
      <c r="E272" s="4">
        <f t="shared" si="27"/>
        <v>0</v>
      </c>
      <c r="F272" s="4">
        <f t="shared" si="28"/>
        <v>0</v>
      </c>
      <c r="G272">
        <f t="shared" si="29"/>
        <v>9.9260290455105391</v>
      </c>
    </row>
    <row r="273" spans="1:7" x14ac:dyDescent="0.3">
      <c r="A273">
        <v>270</v>
      </c>
      <c r="B273" s="4">
        <f t="shared" si="26"/>
        <v>4.9953801843441372</v>
      </c>
      <c r="C273" s="4">
        <f t="shared" si="30"/>
        <v>4.9322935129175018</v>
      </c>
      <c r="D273" s="4">
        <f t="shared" si="31"/>
        <v>2.6834697914419908E-4</v>
      </c>
      <c r="E273" s="4">
        <f t="shared" si="27"/>
        <v>0</v>
      </c>
      <c r="F273" s="4">
        <f t="shared" si="28"/>
        <v>0</v>
      </c>
      <c r="G273">
        <f t="shared" si="29"/>
        <v>9.9279420442407833</v>
      </c>
    </row>
    <row r="274" spans="1:7" x14ac:dyDescent="0.3">
      <c r="A274">
        <v>271</v>
      </c>
      <c r="B274" s="4">
        <f t="shared" si="26"/>
        <v>4.9954825641804925</v>
      </c>
      <c r="C274" s="4">
        <f t="shared" si="30"/>
        <v>4.933931160115046</v>
      </c>
      <c r="D274" s="4">
        <f t="shared" si="31"/>
        <v>4.5905740503196334E-4</v>
      </c>
      <c r="E274" s="4">
        <f t="shared" si="27"/>
        <v>0</v>
      </c>
      <c r="F274" s="4">
        <f t="shared" si="28"/>
        <v>0</v>
      </c>
      <c r="G274">
        <f t="shared" si="29"/>
        <v>9.9298727817005705</v>
      </c>
    </row>
    <row r="275" spans="1:7" x14ac:dyDescent="0.3">
      <c r="A275">
        <v>272</v>
      </c>
      <c r="B275" s="4">
        <f t="shared" si="26"/>
        <v>4.9955822350291328</v>
      </c>
      <c r="C275" s="4">
        <f t="shared" si="30"/>
        <v>4.9355199758679413</v>
      </c>
      <c r="D275" s="4">
        <f t="shared" si="31"/>
        <v>7.5138775316754846E-4</v>
      </c>
      <c r="E275" s="4">
        <f t="shared" si="27"/>
        <v>0</v>
      </c>
      <c r="F275" s="4">
        <f t="shared" si="28"/>
        <v>0</v>
      </c>
      <c r="G275">
        <f t="shared" si="29"/>
        <v>9.9318535986502408</v>
      </c>
    </row>
    <row r="276" spans="1:7" x14ac:dyDescent="0.3">
      <c r="A276">
        <v>273</v>
      </c>
      <c r="B276" s="4">
        <f t="shared" si="26"/>
        <v>4.9956792800804966</v>
      </c>
      <c r="C276" s="4">
        <f t="shared" si="30"/>
        <v>4.9370616790055344</v>
      </c>
      <c r="D276" s="4">
        <f t="shared" si="31"/>
        <v>1.1846684833323625E-3</v>
      </c>
      <c r="E276" s="4">
        <f t="shared" si="27"/>
        <v>0</v>
      </c>
      <c r="F276" s="4">
        <f t="shared" si="28"/>
        <v>0</v>
      </c>
      <c r="G276">
        <f t="shared" si="29"/>
        <v>9.9339256275693639</v>
      </c>
    </row>
    <row r="277" spans="1:7" x14ac:dyDescent="0.3">
      <c r="A277">
        <v>274</v>
      </c>
      <c r="B277" s="4">
        <f t="shared" si="26"/>
        <v>4.9957737796213957</v>
      </c>
      <c r="C277" s="4">
        <f t="shared" si="30"/>
        <v>4.9385579191375442</v>
      </c>
      <c r="D277" s="4">
        <f t="shared" si="31"/>
        <v>1.8086554943660584E-3</v>
      </c>
      <c r="E277" s="4">
        <f t="shared" si="27"/>
        <v>0</v>
      </c>
      <c r="F277" s="4">
        <f t="shared" si="28"/>
        <v>0</v>
      </c>
      <c r="G277">
        <f t="shared" si="29"/>
        <v>9.9361403542533058</v>
      </c>
    </row>
    <row r="278" spans="1:7" x14ac:dyDescent="0.3">
      <c r="A278">
        <v>275</v>
      </c>
      <c r="B278" s="4">
        <f t="shared" si="26"/>
        <v>4.9958658111483736</v>
      </c>
      <c r="C278" s="4">
        <f t="shared" si="30"/>
        <v>4.9400102797658612</v>
      </c>
      <c r="D278" s="4">
        <f t="shared" si="31"/>
        <v>2.6851995389601032E-3</v>
      </c>
      <c r="E278" s="4">
        <f t="shared" si="27"/>
        <v>0</v>
      </c>
      <c r="F278" s="4">
        <f t="shared" si="28"/>
        <v>0</v>
      </c>
      <c r="G278">
        <f t="shared" si="29"/>
        <v>9.9385612904531957</v>
      </c>
    </row>
    <row r="279" spans="1:7" x14ac:dyDescent="0.3">
      <c r="A279">
        <v>276</v>
      </c>
      <c r="B279" s="4">
        <f t="shared" si="26"/>
        <v>4.9959554494761607</v>
      </c>
      <c r="C279" s="4">
        <f t="shared" si="30"/>
        <v>4.9414202812434498</v>
      </c>
      <c r="D279" s="4">
        <f t="shared" si="31"/>
        <v>3.8900162250116799E-3</v>
      </c>
      <c r="E279" s="4">
        <f t="shared" si="27"/>
        <v>0</v>
      </c>
      <c r="F279" s="4">
        <f t="shared" si="28"/>
        <v>0</v>
      </c>
      <c r="G279">
        <f t="shared" si="29"/>
        <v>9.9412657469446213</v>
      </c>
    </row>
    <row r="280" spans="1:7" x14ac:dyDescent="0.3">
      <c r="A280">
        <v>277</v>
      </c>
      <c r="B280" s="4">
        <f t="shared" si="26"/>
        <v>4.9960427668414926</v>
      </c>
      <c r="C280" s="4">
        <f t="shared" si="30"/>
        <v>4.9427893835883721</v>
      </c>
      <c r="D280" s="4">
        <f t="shared" si="31"/>
        <v>5.5145414295683743E-3</v>
      </c>
      <c r="E280" s="4">
        <f t="shared" si="27"/>
        <v>0</v>
      </c>
      <c r="F280" s="4">
        <f t="shared" si="28"/>
        <v>0</v>
      </c>
      <c r="G280">
        <f t="shared" si="29"/>
        <v>9.9443466918594314</v>
      </c>
    </row>
    <row r="281" spans="1:7" x14ac:dyDescent="0.3">
      <c r="A281">
        <v>278</v>
      </c>
      <c r="B281" s="4">
        <f t="shared" si="26"/>
        <v>4.9961278330024719</v>
      </c>
      <c r="C281" s="4">
        <f t="shared" si="30"/>
        <v>4.9441189891605681</v>
      </c>
      <c r="D281" s="4">
        <f t="shared" si="31"/>
        <v>7.6678510070477233E-3</v>
      </c>
      <c r="E281" s="4">
        <f t="shared" si="27"/>
        <v>0</v>
      </c>
      <c r="F281" s="4">
        <f t="shared" si="28"/>
        <v>0</v>
      </c>
      <c r="G281">
        <f t="shared" si="29"/>
        <v>9.9479146731700876</v>
      </c>
    </row>
    <row r="282" spans="1:7" x14ac:dyDescent="0.3">
      <c r="A282">
        <v>279</v>
      </c>
      <c r="B282" s="4">
        <f t="shared" si="26"/>
        <v>4.9962107153337172</v>
      </c>
      <c r="C282" s="4">
        <f t="shared" si="30"/>
        <v>4.9454104452085623</v>
      </c>
      <c r="D282" s="4">
        <f t="shared" si="31"/>
        <v>1.0478616085124895E-2</v>
      </c>
      <c r="E282" s="4">
        <f t="shared" si="27"/>
        <v>0</v>
      </c>
      <c r="F282" s="4">
        <f t="shared" si="28"/>
        <v>0</v>
      </c>
      <c r="G282">
        <f t="shared" si="29"/>
        <v>9.9520997766274046</v>
      </c>
    </row>
    <row r="283" spans="1:7" x14ac:dyDescent="0.3">
      <c r="A283">
        <v>280</v>
      </c>
      <c r="B283" s="4">
        <f t="shared" si="26"/>
        <v>4.9962914789174633</v>
      </c>
      <c r="C283" s="4">
        <f t="shared" si="30"/>
        <v>4.9466650462928952</v>
      </c>
      <c r="D283" s="4">
        <f t="shared" si="31"/>
        <v>1.4097055769647116E-2</v>
      </c>
      <c r="E283" s="4">
        <f t="shared" si="27"/>
        <v>0</v>
      </c>
      <c r="F283" s="4">
        <f t="shared" si="28"/>
        <v>0</v>
      </c>
      <c r="G283">
        <f t="shared" si="29"/>
        <v>9.9570535809800056</v>
      </c>
    </row>
    <row r="284" spans="1:7" x14ac:dyDescent="0.3">
      <c r="A284">
        <v>281</v>
      </c>
      <c r="B284" s="4">
        <f t="shared" si="26"/>
        <v>4.9963701866308297</v>
      </c>
      <c r="C284" s="4">
        <f t="shared" si="30"/>
        <v>4.9478840365926926</v>
      </c>
      <c r="D284" s="4">
        <f t="shared" si="31"/>
        <v>1.8696837521649735E-2</v>
      </c>
      <c r="E284" s="4">
        <f t="shared" si="27"/>
        <v>0</v>
      </c>
      <c r="F284" s="4">
        <f t="shared" si="28"/>
        <v>0</v>
      </c>
      <c r="G284">
        <f t="shared" si="29"/>
        <v>9.9629510607451728</v>
      </c>
    </row>
    <row r="285" spans="1:7" x14ac:dyDescent="0.3">
      <c r="A285">
        <v>282</v>
      </c>
      <c r="B285" s="4">
        <f t="shared" si="26"/>
        <v>4.9964468992294071</v>
      </c>
      <c r="C285" s="4">
        <f t="shared" si="30"/>
        <v>4.9490686121014527</v>
      </c>
      <c r="D285" s="4">
        <f t="shared" si="31"/>
        <v>2.4476861698090522E-2</v>
      </c>
      <c r="E285" s="4">
        <f t="shared" si="27"/>
        <v>0</v>
      </c>
      <c r="F285" s="4">
        <f t="shared" si="28"/>
        <v>0</v>
      </c>
      <c r="G285">
        <f t="shared" si="29"/>
        <v>9.9699923730289512</v>
      </c>
    </row>
    <row r="286" spans="1:7" x14ac:dyDescent="0.3">
      <c r="A286">
        <v>283</v>
      </c>
      <c r="B286" s="4">
        <f t="shared" si="26"/>
        <v>4.9965216754273483</v>
      </c>
      <c r="C286" s="4">
        <f t="shared" si="30"/>
        <v>4.9502199227177579</v>
      </c>
      <c r="D286" s="4">
        <f t="shared" si="31"/>
        <v>3.1662850763919143E-2</v>
      </c>
      <c r="E286" s="4">
        <f t="shared" si="27"/>
        <v>0</v>
      </c>
      <c r="F286" s="4">
        <f t="shared" si="28"/>
        <v>0</v>
      </c>
      <c r="G286">
        <f t="shared" si="29"/>
        <v>9.9784044489090249</v>
      </c>
    </row>
    <row r="287" spans="1:7" x14ac:dyDescent="0.3">
      <c r="A287">
        <v>284</v>
      </c>
      <c r="B287" s="4">
        <f t="shared" si="26"/>
        <v>4.9965945719741249</v>
      </c>
      <c r="C287" s="4">
        <f t="shared" si="30"/>
        <v>4.951339074236353</v>
      </c>
      <c r="D287" s="4">
        <f t="shared" si="31"/>
        <v>4.0508645682095244E-2</v>
      </c>
      <c r="E287" s="4">
        <f t="shared" si="27"/>
        <v>0</v>
      </c>
      <c r="F287" s="4">
        <f t="shared" si="28"/>
        <v>0</v>
      </c>
      <c r="G287">
        <f t="shared" si="29"/>
        <v>9.9884422918925733</v>
      </c>
    </row>
    <row r="288" spans="1:7" x14ac:dyDescent="0.3">
      <c r="A288">
        <v>285</v>
      </c>
      <c r="B288" s="4">
        <f t="shared" si="26"/>
        <v>4.9966656437280852</v>
      </c>
      <c r="C288" s="4">
        <f t="shared" si="30"/>
        <v>4.9524271302447165</v>
      </c>
      <c r="D288" s="4">
        <f t="shared" si="31"/>
        <v>5.1297092443612587E-2</v>
      </c>
      <c r="E288" s="4">
        <f t="shared" si="27"/>
        <v>0</v>
      </c>
      <c r="F288" s="4">
        <f t="shared" si="28"/>
        <v>0</v>
      </c>
      <c r="G288">
        <f t="shared" si="29"/>
        <v>10.000389866416413</v>
      </c>
    </row>
    <row r="289" spans="1:7" x14ac:dyDescent="0.3">
      <c r="A289">
        <v>286</v>
      </c>
      <c r="B289" s="4">
        <f t="shared" si="26"/>
        <v>4.9967349437269801</v>
      </c>
      <c r="C289" s="4">
        <f t="shared" si="30"/>
        <v>4.9534851139299336</v>
      </c>
      <c r="D289" s="4">
        <f t="shared" si="31"/>
        <v>6.4340381459196613E-2</v>
      </c>
      <c r="E289" s="4">
        <f t="shared" si="27"/>
        <v>0</v>
      </c>
      <c r="F289" s="4">
        <f t="shared" si="28"/>
        <v>0</v>
      </c>
      <c r="G289">
        <f t="shared" si="29"/>
        <v>10.01456043911611</v>
      </c>
    </row>
    <row r="290" spans="1:7" x14ac:dyDescent="0.3">
      <c r="A290">
        <v>287</v>
      </c>
      <c r="B290" s="4">
        <f t="shared" si="26"/>
        <v>4.9968025232555728</v>
      </c>
      <c r="C290" s="4">
        <f t="shared" si="30"/>
        <v>4.9545140098005112</v>
      </c>
      <c r="D290" s="4">
        <f t="shared" si="31"/>
        <v>7.9979682923453421E-2</v>
      </c>
      <c r="E290" s="4">
        <f t="shared" si="27"/>
        <v>0</v>
      </c>
      <c r="F290" s="4">
        <f t="shared" si="28"/>
        <v>0</v>
      </c>
      <c r="G290">
        <f t="shared" si="29"/>
        <v>10.031296215979536</v>
      </c>
    </row>
    <row r="291" spans="1:7" x14ac:dyDescent="0.3">
      <c r="A291">
        <v>288</v>
      </c>
      <c r="B291" s="4">
        <f t="shared" si="26"/>
        <v>4.9968684319104835</v>
      </c>
      <c r="C291" s="4">
        <f t="shared" si="30"/>
        <v>4.9555147653274041</v>
      </c>
      <c r="D291" s="4">
        <f t="shared" si="31"/>
        <v>9.8583904181864787E-2</v>
      </c>
      <c r="E291" s="4">
        <f t="shared" si="27"/>
        <v>0</v>
      </c>
      <c r="F291" s="4">
        <f t="shared" si="28"/>
        <v>0</v>
      </c>
      <c r="G291">
        <f t="shared" si="29"/>
        <v>10.050967101419753</v>
      </c>
    </row>
    <row r="292" spans="1:7" x14ac:dyDescent="0.3">
      <c r="A292">
        <v>289</v>
      </c>
      <c r="B292" s="4">
        <f t="shared" si="26"/>
        <v>4.9969327176623741</v>
      </c>
      <c r="C292" s="4">
        <f t="shared" si="30"/>
        <v>4.9564882925083973</v>
      </c>
      <c r="D292" s="4">
        <f t="shared" si="31"/>
        <v>0.12054738313068791</v>
      </c>
      <c r="E292" s="4">
        <f t="shared" si="27"/>
        <v>0</v>
      </c>
      <c r="F292" s="4">
        <f t="shared" si="28"/>
        <v>0</v>
      </c>
      <c r="G292">
        <f t="shared" si="29"/>
        <v>10.07396839330146</v>
      </c>
    </row>
    <row r="293" spans="1:7" x14ac:dyDescent="0.3">
      <c r="A293">
        <v>290</v>
      </c>
      <c r="B293" s="4">
        <f t="shared" si="26"/>
        <v>4.996995426915614</v>
      </c>
      <c r="C293" s="4">
        <f t="shared" si="30"/>
        <v>4.9574354693596945</v>
      </c>
      <c r="D293" s="4">
        <f t="shared" si="31"/>
        <v>0.14628632797637142</v>
      </c>
      <c r="E293" s="4">
        <f t="shared" si="27"/>
        <v>0</v>
      </c>
      <c r="F293" s="4">
        <f t="shared" si="28"/>
        <v>0</v>
      </c>
      <c r="G293">
        <f t="shared" si="29"/>
        <v>10.10071722425168</v>
      </c>
    </row>
    <row r="294" spans="1:7" x14ac:dyDescent="0.3">
      <c r="A294">
        <v>291</v>
      </c>
      <c r="B294" s="4">
        <f t="shared" si="26"/>
        <v>4.9970566045655156</v>
      </c>
      <c r="C294" s="4">
        <f t="shared" si="30"/>
        <v>4.9583571413384018</v>
      </c>
      <c r="D294" s="4">
        <f t="shared" si="31"/>
        <v>0.17623382208559105</v>
      </c>
      <c r="E294" s="4">
        <f t="shared" si="27"/>
        <v>0</v>
      </c>
      <c r="F294" s="4">
        <f t="shared" si="28"/>
        <v>0</v>
      </c>
      <c r="G294">
        <f t="shared" si="29"/>
        <v>10.131647567989509</v>
      </c>
    </row>
    <row r="295" spans="1:7" x14ac:dyDescent="0.3">
      <c r="A295">
        <v>292</v>
      </c>
      <c r="B295" s="4">
        <f t="shared" si="26"/>
        <v>4.9971162940532619</v>
      </c>
      <c r="C295" s="4">
        <f t="shared" si="30"/>
        <v>4.9592541226993516</v>
      </c>
      <c r="D295" s="4">
        <f t="shared" si="31"/>
        <v>0.21083323736568499</v>
      </c>
      <c r="E295" s="4">
        <f t="shared" si="27"/>
        <v>0</v>
      </c>
      <c r="F295" s="4">
        <f t="shared" si="28"/>
        <v>0</v>
      </c>
      <c r="G295">
        <f t="shared" si="29"/>
        <v>10.167203654118298</v>
      </c>
    </row>
    <row r="296" spans="1:7" x14ac:dyDescent="0.3">
      <c r="A296">
        <v>293</v>
      </c>
      <c r="B296" s="4">
        <f t="shared" si="26"/>
        <v>4.9971745374186254</v>
      </c>
      <c r="C296" s="4">
        <f t="shared" si="30"/>
        <v>4.9601271977895793</v>
      </c>
      <c r="D296" s="4">
        <f t="shared" si="31"/>
        <v>0.25052994482073931</v>
      </c>
      <c r="E296" s="4">
        <f t="shared" si="27"/>
        <v>0</v>
      </c>
      <c r="F296" s="4">
        <f t="shared" si="28"/>
        <v>0</v>
      </c>
      <c r="G296">
        <f t="shared" si="29"/>
        <v>10.207831680028944</v>
      </c>
    </row>
    <row r="297" spans="1:7" x14ac:dyDescent="0.3">
      <c r="A297">
        <v>294</v>
      </c>
      <c r="B297" s="4">
        <f t="shared" si="26"/>
        <v>4.9972313753505766</v>
      </c>
      <c r="C297" s="4">
        <f t="shared" si="30"/>
        <v>4.9609771222835377</v>
      </c>
      <c r="D297" s="4">
        <f t="shared" si="31"/>
        <v>0.29576128021909487</v>
      </c>
      <c r="E297" s="4">
        <f t="shared" si="27"/>
        <v>0</v>
      </c>
      <c r="F297" s="4">
        <f t="shared" si="28"/>
        <v>0</v>
      </c>
      <c r="G297">
        <f t="shared" si="29"/>
        <v>10.253969777853209</v>
      </c>
    </row>
    <row r="298" spans="1:7" x14ac:dyDescent="0.3">
      <c r="A298">
        <v>295</v>
      </c>
      <c r="B298" s="4">
        <f t="shared" si="26"/>
        <v>4.9972868472358662</v>
      </c>
      <c r="C298" s="4">
        <f t="shared" si="30"/>
        <v>4.9618046243620162</v>
      </c>
      <c r="D298" s="4">
        <f t="shared" si="31"/>
        <v>0.34694481835120794</v>
      </c>
      <c r="E298" s="4">
        <f t="shared" si="27"/>
        <v>0</v>
      </c>
      <c r="F298" s="4">
        <f t="shared" si="28"/>
        <v>0</v>
      </c>
      <c r="G298">
        <f t="shared" si="29"/>
        <v>10.306036289949091</v>
      </c>
    </row>
    <row r="299" spans="1:7" x14ac:dyDescent="0.3">
      <c r="A299">
        <v>296</v>
      </c>
      <c r="B299" s="4">
        <f t="shared" si="26"/>
        <v>4.9973409912056832</v>
      </c>
      <c r="C299" s="4">
        <f t="shared" si="30"/>
        <v>4.962610405837534</v>
      </c>
      <c r="D299" s="4">
        <f t="shared" si="31"/>
        <v>0.40446513091387487</v>
      </c>
      <c r="E299" s="4">
        <f t="shared" si="27"/>
        <v>0</v>
      </c>
      <c r="F299" s="4">
        <f t="shared" si="28"/>
        <v>0</v>
      </c>
      <c r="G299">
        <f t="shared" si="29"/>
        <v>10.364416527957092</v>
      </c>
    </row>
    <row r="300" spans="1:7" x14ac:dyDescent="0.3">
      <c r="A300">
        <v>297</v>
      </c>
      <c r="B300" s="4">
        <f t="shared" si="26"/>
        <v>4.9973938441804595</v>
      </c>
      <c r="C300" s="4">
        <f t="shared" si="30"/>
        <v>4.9633951432288539</v>
      </c>
      <c r="D300" s="4">
        <f t="shared" si="31"/>
        <v>0.46865934694299671</v>
      </c>
      <c r="E300" s="4">
        <f t="shared" si="27"/>
        <v>0</v>
      </c>
      <c r="F300" s="4">
        <f t="shared" si="28"/>
        <v>0</v>
      </c>
      <c r="G300">
        <f t="shared" si="29"/>
        <v>10.429448334352308</v>
      </c>
    </row>
    <row r="301" spans="1:7" x14ac:dyDescent="0.3">
      <c r="A301">
        <v>298</v>
      </c>
      <c r="B301" s="4">
        <f t="shared" si="26"/>
        <v>4.9974454419129133</v>
      </c>
      <c r="C301" s="4">
        <f t="shared" si="30"/>
        <v>4.9641594887871161</v>
      </c>
      <c r="D301" s="4">
        <f t="shared" si="31"/>
        <v>0.53980199290529196</v>
      </c>
      <c r="E301" s="4">
        <f t="shared" si="27"/>
        <v>0</v>
      </c>
      <c r="F301" s="4">
        <f t="shared" si="28"/>
        <v>0</v>
      </c>
      <c r="G301">
        <f t="shared" si="29"/>
        <v>10.501406923605323</v>
      </c>
    </row>
    <row r="302" spans="1:7" x14ac:dyDescent="0.3">
      <c r="A302">
        <v>299</v>
      </c>
      <c r="B302" s="4">
        <f t="shared" si="26"/>
        <v>4.9974958190293908</v>
      </c>
      <c r="C302" s="4">
        <f t="shared" si="30"/>
        <v>4.9649040714759751</v>
      </c>
      <c r="D302" s="4">
        <f t="shared" si="31"/>
        <v>0.61808974920015103</v>
      </c>
      <c r="E302" s="4">
        <f t="shared" si="27"/>
        <v>0</v>
      </c>
      <c r="F302" s="4">
        <f t="shared" si="28"/>
        <v>0</v>
      </c>
      <c r="G302">
        <f t="shared" si="29"/>
        <v>10.580489639705517</v>
      </c>
    </row>
    <row r="303" spans="1:7" x14ac:dyDescent="0.3">
      <c r="A303">
        <v>300</v>
      </c>
      <c r="B303" s="4">
        <f t="shared" si="26"/>
        <v>4.9975450090696016</v>
      </c>
      <c r="C303" s="4">
        <f t="shared" si="30"/>
        <v>4.9656294979079512</v>
      </c>
      <c r="D303" s="4">
        <f t="shared" si="31"/>
        <v>0.70362690349006352</v>
      </c>
      <c r="E303" s="4">
        <f t="shared" si="27"/>
        <v>0</v>
      </c>
      <c r="F303" s="4">
        <f t="shared" si="28"/>
        <v>0</v>
      </c>
      <c r="G303">
        <f t="shared" si="29"/>
        <v>10.666801410467615</v>
      </c>
    </row>
    <row r="304" spans="1:7" x14ac:dyDescent="0.3">
      <c r="A304">
        <v>301</v>
      </c>
      <c r="B304" s="4">
        <f t="shared" si="26"/>
        <v>4.9975930445247991</v>
      </c>
      <c r="C304" s="4">
        <f t="shared" si="30"/>
        <v>4.966336353239158</v>
      </c>
      <c r="D304" s="4">
        <f t="shared" si="31"/>
        <v>0.79641238821760785</v>
      </c>
      <c r="E304" s="4">
        <f t="shared" si="27"/>
        <v>0</v>
      </c>
      <c r="F304" s="4">
        <f t="shared" si="28"/>
        <v>0</v>
      </c>
      <c r="G304">
        <f t="shared" si="29"/>
        <v>10.760341785981565</v>
      </c>
    </row>
    <row r="305" spans="1:7" x14ac:dyDescent="0.3">
      <c r="A305">
        <v>302</v>
      </c>
      <c r="B305" s="4">
        <f t="shared" si="26"/>
        <v>4.9976399568744725</v>
      </c>
      <c r="C305" s="4">
        <f t="shared" si="30"/>
        <v>4.9670252020244092</v>
      </c>
      <c r="D305" s="4">
        <f t="shared" si="31"/>
        <v>0.89632933818594196</v>
      </c>
      <c r="E305" s="4">
        <f t="shared" si="27"/>
        <v>0</v>
      </c>
      <c r="F305" s="4">
        <f t="shared" si="28"/>
        <v>0</v>
      </c>
      <c r="G305">
        <f t="shared" si="29"/>
        <v>10.860994497084823</v>
      </c>
    </row>
    <row r="306" spans="1:7" x14ac:dyDescent="0.3">
      <c r="A306">
        <v>303</v>
      </c>
      <c r="B306" s="4">
        <f t="shared" si="26"/>
        <v>4.9976857766216298</v>
      </c>
      <c r="C306" s="4">
        <f t="shared" si="30"/>
        <v>4.9676965890346008</v>
      </c>
      <c r="D306" s="4">
        <f t="shared" si="31"/>
        <v>1.0031380749664611</v>
      </c>
      <c r="E306" s="4">
        <f t="shared" si="27"/>
        <v>0</v>
      </c>
      <c r="F306" s="4">
        <f t="shared" si="28"/>
        <v>0</v>
      </c>
      <c r="G306">
        <f t="shared" si="29"/>
        <v>10.968520440622692</v>
      </c>
    </row>
    <row r="307" spans="1:7" x14ac:dyDescent="0.3">
      <c r="A307">
        <v>304</v>
      </c>
      <c r="B307" s="4">
        <f t="shared" si="26"/>
        <v>4.9977305333267132</v>
      </c>
      <c r="C307" s="4">
        <f t="shared" si="30"/>
        <v>4.9683510400382156</v>
      </c>
      <c r="D307" s="4">
        <f t="shared" si="31"/>
        <v>1.1164733054339602</v>
      </c>
      <c r="E307" s="4">
        <f t="shared" si="27"/>
        <v>0</v>
      </c>
      <c r="F307" s="4">
        <f t="shared" si="28"/>
        <v>0</v>
      </c>
      <c r="G307">
        <f t="shared" si="29"/>
        <v>11.082554878798888</v>
      </c>
    </row>
    <row r="308" spans="1:7" x14ac:dyDescent="0.3">
      <c r="A308">
        <v>305</v>
      </c>
      <c r="B308" s="4">
        <f t="shared" si="26"/>
        <v>4.9977742556402109</v>
      </c>
      <c r="C308" s="4">
        <f t="shared" si="30"/>
        <v>4.9689890625486264</v>
      </c>
      <c r="D308" s="4">
        <f t="shared" si="31"/>
        <v>1.2358461095313187</v>
      </c>
      <c r="E308" s="4">
        <f t="shared" si="27"/>
        <v>0</v>
      </c>
      <c r="F308" s="4">
        <f t="shared" si="28"/>
        <v>0</v>
      </c>
      <c r="G308">
        <f t="shared" si="29"/>
        <v>11.202609427720155</v>
      </c>
    </row>
    <row r="309" spans="1:7" x14ac:dyDescent="0.3">
      <c r="A309">
        <v>306</v>
      </c>
      <c r="B309" s="4">
        <f t="shared" si="26"/>
        <v>4.9978169713340312</v>
      </c>
      <c r="C309" s="4">
        <f t="shared" si="30"/>
        <v>4.9696111465388721</v>
      </c>
      <c r="D309" s="4">
        <f t="shared" si="31"/>
        <v>1.3606509980728609</v>
      </c>
      <c r="E309" s="4">
        <f t="shared" si="27"/>
        <v>0</v>
      </c>
      <c r="F309" s="4">
        <f t="shared" si="28"/>
        <v>0</v>
      </c>
      <c r="G309">
        <f t="shared" si="29"/>
        <v>11.328079115945764</v>
      </c>
    </row>
    <row r="310" spans="1:7" x14ac:dyDescent="0.3">
      <c r="A310">
        <v>307</v>
      </c>
      <c r="B310" s="4">
        <f t="shared" si="26"/>
        <v>4.9978587073316625</v>
      </c>
      <c r="C310" s="4">
        <f t="shared" si="30"/>
        <v>4.97021776512541</v>
      </c>
      <c r="D310" s="4">
        <f t="shared" si="31"/>
        <v>1.4901779692761772</v>
      </c>
      <c r="E310" s="4">
        <f t="shared" si="27"/>
        <v>0</v>
      </c>
      <c r="F310" s="4">
        <f t="shared" si="28"/>
        <v>0</v>
      </c>
      <c r="G310">
        <f t="shared" si="29"/>
        <v>11.458254441733249</v>
      </c>
    </row>
    <row r="311" spans="1:7" x14ac:dyDescent="0.3">
      <c r="A311">
        <v>308</v>
      </c>
      <c r="B311" s="4">
        <f t="shared" si="26"/>
        <v>4.997899489737212</v>
      </c>
      <c r="C311" s="4">
        <f t="shared" si="30"/>
        <v>4.970809375222351</v>
      </c>
      <c r="D311" s="4">
        <f t="shared" si="31"/>
        <v>1.6236291185699265</v>
      </c>
      <c r="E311" s="4">
        <f t="shared" si="27"/>
        <v>0</v>
      </c>
      <c r="F311" s="4">
        <f t="shared" si="28"/>
        <v>0</v>
      </c>
      <c r="G311">
        <f t="shared" si="29"/>
        <v>11.59233798352949</v>
      </c>
    </row>
    <row r="312" spans="1:7" x14ac:dyDescent="0.3">
      <c r="A312">
        <v>309</v>
      </c>
      <c r="B312" s="4">
        <f t="shared" si="26"/>
        <v>4.9979393438633188</v>
      </c>
      <c r="C312" s="4">
        <f t="shared" si="30"/>
        <v>4.9713864181675422</v>
      </c>
      <c r="D312" s="4">
        <f t="shared" si="31"/>
        <v>1.7601390026224748</v>
      </c>
      <c r="E312" s="4">
        <f t="shared" si="27"/>
        <v>0</v>
      </c>
      <c r="F312" s="4">
        <f t="shared" si="28"/>
        <v>0</v>
      </c>
      <c r="G312">
        <f t="shared" si="29"/>
        <v>11.729464764653336</v>
      </c>
    </row>
    <row r="313" spans="1:7" x14ac:dyDescent="0.3">
      <c r="A313">
        <v>310</v>
      </c>
      <c r="B313" s="4">
        <f t="shared" si="26"/>
        <v>4.9979782942580453</v>
      </c>
      <c r="C313" s="4">
        <f t="shared" si="30"/>
        <v>4.9719493203218326</v>
      </c>
      <c r="D313" s="4">
        <f t="shared" si="31"/>
        <v>1.8987976680806937</v>
      </c>
      <c r="E313" s="4">
        <f t="shared" si="27"/>
        <v>0</v>
      </c>
      <c r="F313" s="4">
        <f t="shared" si="28"/>
        <v>0</v>
      </c>
      <c r="G313">
        <f t="shared" si="29"/>
        <v>11.86872528266057</v>
      </c>
    </row>
    <row r="314" spans="1:7" x14ac:dyDescent="0.3">
      <c r="A314">
        <v>311</v>
      </c>
      <c r="B314" s="4">
        <f t="shared" si="26"/>
        <v>4.9980163647307272</v>
      </c>
      <c r="C314" s="4">
        <f t="shared" si="30"/>
        <v>4.9724984936427683</v>
      </c>
      <c r="D314" s="4">
        <f t="shared" si="31"/>
        <v>2.0386750635762976</v>
      </c>
      <c r="E314" s="4">
        <f t="shared" si="27"/>
        <v>0</v>
      </c>
      <c r="F314" s="4">
        <f t="shared" si="28"/>
        <v>0</v>
      </c>
      <c r="G314">
        <f t="shared" si="29"/>
        <v>12.009189921949792</v>
      </c>
    </row>
    <row r="315" spans="1:7" x14ac:dyDescent="0.3">
      <c r="A315">
        <v>312</v>
      </c>
      <c r="B315" s="4">
        <f t="shared" si="26"/>
        <v>4.9980535783768802</v>
      </c>
      <c r="C315" s="4">
        <f t="shared" si="30"/>
        <v>4.9730343362339253</v>
      </c>
      <c r="D315" s="4">
        <f t="shared" si="31"/>
        <v>2.1788454821102103</v>
      </c>
      <c r="E315" s="4">
        <f t="shared" si="27"/>
        <v>0</v>
      </c>
      <c r="F315" s="4">
        <f t="shared" si="28"/>
        <v>0</v>
      </c>
      <c r="G315">
        <f t="shared" si="29"/>
        <v>12.149933396721016</v>
      </c>
    </row>
    <row r="316" spans="1:7" x14ac:dyDescent="0.3">
      <c r="A316">
        <v>313</v>
      </c>
      <c r="B316" s="4">
        <f t="shared" si="26"/>
        <v>4.9980899576021676</v>
      </c>
      <c r="C316" s="4">
        <f t="shared" si="30"/>
        <v>4.9735572328709861</v>
      </c>
      <c r="D316" s="4">
        <f t="shared" si="31"/>
        <v>2.3184107348742287</v>
      </c>
      <c r="E316" s="4">
        <f t="shared" si="27"/>
        <v>0</v>
      </c>
      <c r="F316" s="4">
        <f t="shared" si="28"/>
        <v>0</v>
      </c>
      <c r="G316">
        <f t="shared" si="29"/>
        <v>12.290057925347382</v>
      </c>
    </row>
    <row r="317" spans="1:7" x14ac:dyDescent="0.3">
      <c r="A317">
        <v>314</v>
      </c>
      <c r="B317" s="4">
        <f t="shared" si="26"/>
        <v>4.9981255241454798</v>
      </c>
      <c r="C317" s="4">
        <f t="shared" si="30"/>
        <v>4.9740675555056635</v>
      </c>
      <c r="D317" s="4">
        <f t="shared" si="31"/>
        <v>2.4565209245028248</v>
      </c>
      <c r="E317" s="4">
        <f t="shared" si="27"/>
        <v>0</v>
      </c>
      <c r="F317" s="4">
        <f t="shared" si="28"/>
        <v>0</v>
      </c>
      <c r="G317">
        <f t="shared" si="29"/>
        <v>12.428714004153967</v>
      </c>
    </row>
    <row r="318" spans="1:7" x14ac:dyDescent="0.3">
      <c r="A318">
        <v>315</v>
      </c>
      <c r="B318" s="4">
        <f t="shared" si="26"/>
        <v>4.9981602991011584</v>
      </c>
      <c r="C318" s="4">
        <f t="shared" si="30"/>
        <v>4.9745656637484679</v>
      </c>
      <c r="D318" s="4">
        <f t="shared" si="31"/>
        <v>2.5923919389674053</v>
      </c>
      <c r="E318" s="4">
        <f t="shared" si="27"/>
        <v>0</v>
      </c>
      <c r="F318" s="4">
        <f t="shared" si="28"/>
        <v>0</v>
      </c>
      <c r="G318">
        <f t="shared" si="29"/>
        <v>12.565117901817032</v>
      </c>
    </row>
    <row r="319" spans="1:7" x14ac:dyDescent="0.3">
      <c r="A319">
        <v>316</v>
      </c>
      <c r="B319" s="4">
        <f t="shared" si="26"/>
        <v>4.9981943029404041</v>
      </c>
      <c r="C319" s="4">
        <f t="shared" si="30"/>
        <v>4.9750519053313047</v>
      </c>
      <c r="D319" s="4">
        <f t="shared" si="31"/>
        <v>2.7253190912965852</v>
      </c>
      <c r="E319" s="4">
        <f t="shared" si="27"/>
        <v>0</v>
      </c>
      <c r="F319" s="4">
        <f t="shared" si="28"/>
        <v>0</v>
      </c>
      <c r="G319">
        <f t="shared" si="29"/>
        <v>12.698565299568294</v>
      </c>
    </row>
    <row r="320" spans="1:7" x14ac:dyDescent="0.3">
      <c r="A320">
        <v>317</v>
      </c>
      <c r="B320" s="4">
        <f t="shared" si="26"/>
        <v>4.9982275555319005</v>
      </c>
      <c r="C320" s="4">
        <f t="shared" si="30"/>
        <v>4.9755266165508196</v>
      </c>
      <c r="D320" s="4">
        <f t="shared" si="31"/>
        <v>2.8546866471330787</v>
      </c>
      <c r="E320" s="4">
        <f t="shared" si="27"/>
        <v>0</v>
      </c>
      <c r="F320" s="4">
        <f t="shared" si="28"/>
        <v>0</v>
      </c>
      <c r="G320">
        <f t="shared" si="29"/>
        <v>12.8284408192158</v>
      </c>
    </row>
    <row r="321" spans="1:7" x14ac:dyDescent="0.3">
      <c r="A321">
        <v>318</v>
      </c>
      <c r="B321" s="4">
        <f t="shared" si="26"/>
        <v>4.9982600761616682</v>
      </c>
      <c r="C321" s="4">
        <f t="shared" si="30"/>
        <v>4.9759901226933714</v>
      </c>
      <c r="D321" s="4">
        <f t="shared" si="31"/>
        <v>2.9799732775836931</v>
      </c>
      <c r="E321" s="4">
        <f t="shared" si="27"/>
        <v>0</v>
      </c>
      <c r="F321" s="4">
        <f t="shared" si="28"/>
        <v>0</v>
      </c>
      <c r="G321">
        <f t="shared" si="29"/>
        <v>12.954223476438731</v>
      </c>
    </row>
    <row r="322" spans="1:7" x14ac:dyDescent="0.3">
      <c r="A322">
        <v>319</v>
      </c>
      <c r="B322" s="4">
        <f t="shared" si="26"/>
        <v>4.9982918835522145</v>
      </c>
      <c r="C322" s="4">
        <f t="shared" si="30"/>
        <v>4.9764427384424526</v>
      </c>
      <c r="D322" s="4">
        <f t="shared" si="31"/>
        <v>3.1007537227293867</v>
      </c>
      <c r="E322" s="4">
        <f t="shared" si="27"/>
        <v>0</v>
      </c>
      <c r="F322" s="4">
        <f t="shared" si="28"/>
        <v>0</v>
      </c>
      <c r="G322">
        <f t="shared" si="29"/>
        <v>13.075488344724054</v>
      </c>
    </row>
    <row r="323" spans="1:7" x14ac:dyDescent="0.3">
      <c r="A323">
        <v>320</v>
      </c>
      <c r="B323" s="4">
        <f t="shared" si="26"/>
        <v>4.9983229958809776</v>
      </c>
      <c r="C323" s="4">
        <f t="shared" si="30"/>
        <v>4.9768847682693709</v>
      </c>
      <c r="D323" s="4">
        <f t="shared" si="31"/>
        <v>3.2166971357159748</v>
      </c>
      <c r="E323" s="4">
        <f t="shared" si="27"/>
        <v>0</v>
      </c>
      <c r="F323" s="4">
        <f t="shared" si="28"/>
        <v>0</v>
      </c>
      <c r="G323">
        <f t="shared" si="29"/>
        <v>13.191904899866323</v>
      </c>
    </row>
    <row r="324" spans="1:7" x14ac:dyDescent="0.3">
      <c r="A324">
        <v>321</v>
      </c>
      <c r="B324" s="4">
        <f t="shared" ref="B324:B387" si="32">IF(A324&lt;$J$5,0,$J$4/(1+((A324+1-$J$5)/($J$3))^-$J$2))</f>
        <v>4.9983534307981001</v>
      </c>
      <c r="C324" s="4">
        <f t="shared" si="30"/>
        <v>4.9773165068079379</v>
      </c>
      <c r="D324" s="4">
        <f t="shared" si="31"/>
        <v>3.3275626931500746</v>
      </c>
      <c r="E324" s="4">
        <f t="shared" ref="E324:E387" si="33">IF(A324&lt;SUM($J$5:$M$5),0,$M$4/(1+((A324+1-SUM($J$5:$M$5))/($M$3))^-$M$2))</f>
        <v>0</v>
      </c>
      <c r="F324" s="4">
        <f t="shared" ref="F324:F387" si="34">IF(A324&lt;SUM($J$5:$N$5),0,$N$4/(1+((A324+1-SUM($J$5:$N$5))/($N$3))^-$N$2))</f>
        <v>0</v>
      </c>
      <c r="G324">
        <f t="shared" ref="G324:G387" si="35">SUM(B324:F324)</f>
        <v>13.303232630756114</v>
      </c>
    </row>
    <row r="325" spans="1:7" x14ac:dyDescent="0.3">
      <c r="A325">
        <v>322</v>
      </c>
      <c r="B325" s="4">
        <f t="shared" si="32"/>
        <v>4.9983832054435648</v>
      </c>
      <c r="C325" s="4">
        <f t="shared" ref="C325:C388" si="36">IF(A325&lt;SUM($J$5:$K$5),0,$K$4/(1+((A325+1-SUM($J$5:$K$5))/($K$3))^-$K$2))</f>
        <v>4.9777382392138687</v>
      </c>
      <c r="D325" s="4">
        <f t="shared" ref="D325:D388" si="37">IF(A325&lt;SUM($J$5:$L$5),0,$L$4/(1+((A325+1-SUM($J$5:$L$5))/($L$3))^-$L$2))</f>
        <v>3.4331931080350575</v>
      </c>
      <c r="E325" s="4">
        <f t="shared" si="33"/>
        <v>0</v>
      </c>
      <c r="F325" s="4">
        <f t="shared" si="34"/>
        <v>0</v>
      </c>
      <c r="G325">
        <f t="shared" si="35"/>
        <v>13.409314552692491</v>
      </c>
    </row>
    <row r="326" spans="1:7" x14ac:dyDescent="0.3">
      <c r="A326">
        <v>323</v>
      </c>
      <c r="B326" s="4">
        <f t="shared" si="32"/>
        <v>4.9984123364637192</v>
      </c>
      <c r="C326" s="4">
        <f t="shared" si="36"/>
        <v>4.9781502415095948</v>
      </c>
      <c r="D326" s="4">
        <f t="shared" si="37"/>
        <v>3.5335066764470038</v>
      </c>
      <c r="E326" s="4">
        <f t="shared" si="33"/>
        <v>0</v>
      </c>
      <c r="F326" s="4">
        <f t="shared" si="34"/>
        <v>0</v>
      </c>
      <c r="G326">
        <f t="shared" si="35"/>
        <v>13.510069254420319</v>
      </c>
    </row>
    <row r="327" spans="1:7" x14ac:dyDescent="0.3">
      <c r="A327">
        <v>324</v>
      </c>
      <c r="B327" s="4">
        <f t="shared" si="32"/>
        <v>4.9984408400271985</v>
      </c>
      <c r="C327" s="4">
        <f t="shared" si="36"/>
        <v>4.9785527809151375</v>
      </c>
      <c r="D327" s="4">
        <f t="shared" si="37"/>
        <v>3.6284884417894019</v>
      </c>
      <c r="E327" s="4">
        <f t="shared" si="33"/>
        <v>0</v>
      </c>
      <c r="F327" s="4">
        <f t="shared" si="34"/>
        <v>0</v>
      </c>
      <c r="G327">
        <f t="shared" si="35"/>
        <v>13.605482062731738</v>
      </c>
    </row>
    <row r="328" spans="1:7" x14ac:dyDescent="0.3">
      <c r="A328">
        <v>325</v>
      </c>
      <c r="B328" s="4">
        <f t="shared" si="32"/>
        <v>4.9984687318402869</v>
      </c>
      <c r="C328" s="4">
        <f t="shared" si="36"/>
        <v>4.9789461161656368</v>
      </c>
      <c r="D328" s="4">
        <f t="shared" si="37"/>
        <v>3.7181809849264953</v>
      </c>
      <c r="E328" s="4">
        <f t="shared" si="33"/>
        <v>0</v>
      </c>
      <c r="F328" s="4">
        <f t="shared" si="34"/>
        <v>0</v>
      </c>
      <c r="G328">
        <f t="shared" si="35"/>
        <v>13.695595832932419</v>
      </c>
    </row>
    <row r="329" spans="1:7" x14ac:dyDescent="0.3">
      <c r="A329">
        <v>326</v>
      </c>
      <c r="B329" s="4">
        <f t="shared" si="32"/>
        <v>4.9984960271617291</v>
      </c>
      <c r="C329" s="4">
        <f t="shared" si="36"/>
        <v>4.9793304978161581</v>
      </c>
      <c r="D329" s="4">
        <f t="shared" si="37"/>
        <v>3.8026752579279384</v>
      </c>
      <c r="E329" s="4">
        <f t="shared" si="33"/>
        <v>0</v>
      </c>
      <c r="F329" s="4">
        <f t="shared" si="34"/>
        <v>0</v>
      </c>
      <c r="G329">
        <f t="shared" si="35"/>
        <v>13.780501782905827</v>
      </c>
    </row>
    <row r="330" spans="1:7" x14ac:dyDescent="0.3">
      <c r="A330">
        <v>327</v>
      </c>
      <c r="B330" s="4">
        <f t="shared" si="32"/>
        <v>4.9985227408170214</v>
      </c>
      <c r="C330" s="4">
        <f t="shared" si="36"/>
        <v>4.9797061685343165</v>
      </c>
      <c r="D330" s="4">
        <f t="shared" si="37"/>
        <v>3.8821017845046923</v>
      </c>
      <c r="E330" s="4">
        <f t="shared" si="33"/>
        <v>0</v>
      </c>
      <c r="F330" s="4">
        <f t="shared" si="34"/>
        <v>0</v>
      </c>
      <c r="G330">
        <f t="shared" si="35"/>
        <v>13.86033069385603</v>
      </c>
    </row>
    <row r="331" spans="1:7" x14ac:dyDescent="0.3">
      <c r="A331">
        <v>328</v>
      </c>
      <c r="B331" s="4">
        <f t="shared" si="32"/>
        <v>4.9985488872121886</v>
      </c>
      <c r="C331" s="4">
        <f t="shared" si="36"/>
        <v>4.9800733633812477</v>
      </c>
      <c r="D331" s="4">
        <f t="shared" si="37"/>
        <v>3.9566224596737918</v>
      </c>
      <c r="E331" s="4">
        <f t="shared" si="33"/>
        <v>0</v>
      </c>
      <c r="F331" s="4">
        <f t="shared" si="34"/>
        <v>0</v>
      </c>
      <c r="G331">
        <f t="shared" si="35"/>
        <v>13.935244710267227</v>
      </c>
    </row>
    <row r="332" spans="1:7" x14ac:dyDescent="0.3">
      <c r="A332">
        <v>329</v>
      </c>
      <c r="B332" s="4">
        <f t="shared" si="32"/>
        <v>4.9985744803470924</v>
      </c>
      <c r="C332" s="4">
        <f t="shared" si="36"/>
        <v>4.980432310081456</v>
      </c>
      <c r="D332" s="4">
        <f t="shared" si="37"/>
        <v>4.0264231001883735</v>
      </c>
      <c r="E332" s="4">
        <f t="shared" si="33"/>
        <v>0</v>
      </c>
      <c r="F332" s="4">
        <f t="shared" si="34"/>
        <v>0</v>
      </c>
      <c r="G332">
        <f t="shared" si="35"/>
        <v>14.005429890616924</v>
      </c>
    </row>
    <row r="333" spans="1:7" x14ac:dyDescent="0.3">
      <c r="A333">
        <v>330</v>
      </c>
      <c r="B333" s="4">
        <f t="shared" si="32"/>
        <v>4.9985995338282496</v>
      </c>
      <c r="C333" s="4">
        <f t="shared" si="36"/>
        <v>4.980783229282002</v>
      </c>
      <c r="D333" s="4">
        <f t="shared" si="37"/>
        <v>4.0917068287958447</v>
      </c>
      <c r="E333" s="4">
        <f t="shared" si="33"/>
        <v>0</v>
      </c>
      <c r="F333" s="4">
        <f t="shared" si="34"/>
        <v>0</v>
      </c>
      <c r="G333">
        <f t="shared" si="35"/>
        <v>14.071089591906096</v>
      </c>
    </row>
    <row r="334" spans="1:7" x14ac:dyDescent="0.3">
      <c r="A334">
        <v>331</v>
      </c>
      <c r="B334" s="4">
        <f t="shared" si="32"/>
        <v>4.9986240608812258</v>
      </c>
      <c r="C334" s="4">
        <f t="shared" si="36"/>
        <v>4.9811263348015027</v>
      </c>
      <c r="D334" s="4">
        <f t="shared" si="37"/>
        <v>4.1526883204826106</v>
      </c>
      <c r="E334" s="4">
        <f t="shared" si="33"/>
        <v>0</v>
      </c>
      <c r="F334" s="4">
        <f t="shared" si="34"/>
        <v>0</v>
      </c>
      <c r="G334">
        <f t="shared" si="35"/>
        <v>14.132438716165339</v>
      </c>
    </row>
    <row r="335" spans="1:7" x14ac:dyDescent="0.3">
      <c r="A335">
        <v>332</v>
      </c>
      <c r="B335" s="4">
        <f t="shared" si="32"/>
        <v>4.998648074362583</v>
      </c>
      <c r="C335" s="4">
        <f t="shared" si="36"/>
        <v>4.9814618338693801</v>
      </c>
      <c r="D335" s="4">
        <f t="shared" si="37"/>
        <v>4.2095888971671327</v>
      </c>
      <c r="E335" s="4">
        <f t="shared" si="33"/>
        <v>0</v>
      </c>
      <c r="F335" s="4">
        <f t="shared" si="34"/>
        <v>0</v>
      </c>
      <c r="G335">
        <f t="shared" si="35"/>
        <v>14.189698805399097</v>
      </c>
    </row>
    <row r="336" spans="1:7" x14ac:dyDescent="0.3">
      <c r="A336">
        <v>333</v>
      </c>
      <c r="B336" s="4">
        <f t="shared" si="32"/>
        <v>4.9986715867714153</v>
      </c>
      <c r="C336" s="4">
        <f t="shared" si="36"/>
        <v>4.981789927355778</v>
      </c>
      <c r="D336" s="4">
        <f t="shared" si="37"/>
        <v>4.2626324275545135</v>
      </c>
      <c r="E336" s="4">
        <f t="shared" si="33"/>
        <v>0</v>
      </c>
      <c r="F336" s="4">
        <f t="shared" si="34"/>
        <v>0</v>
      </c>
      <c r="G336">
        <f t="shared" si="35"/>
        <v>14.243093941681707</v>
      </c>
    </row>
    <row r="337" spans="1:7" x14ac:dyDescent="0.3">
      <c r="A337">
        <v>334</v>
      </c>
      <c r="B337" s="4">
        <f t="shared" si="32"/>
        <v>4.998694610260487</v>
      </c>
      <c r="C337" s="4">
        <f t="shared" si="36"/>
        <v>4.9821108099925482</v>
      </c>
      <c r="D337" s="4">
        <f t="shared" si="37"/>
        <v>4.3120419693236416</v>
      </c>
      <c r="E337" s="4">
        <f t="shared" si="33"/>
        <v>0</v>
      </c>
      <c r="F337" s="4">
        <f t="shared" si="34"/>
        <v>0</v>
      </c>
      <c r="G337">
        <f t="shared" si="35"/>
        <v>14.292847389576675</v>
      </c>
    </row>
    <row r="338" spans="1:7" x14ac:dyDescent="0.3">
      <c r="A338">
        <v>335</v>
      </c>
      <c r="B338" s="4">
        <f t="shared" si="32"/>
        <v>4.9987171566469897</v>
      </c>
      <c r="C338" s="4">
        <f t="shared" si="36"/>
        <v>4.9824246705856856</v>
      </c>
      <c r="D338" s="4">
        <f t="shared" si="37"/>
        <v>4.3580370795728678</v>
      </c>
      <c r="E338" s="4">
        <f t="shared" si="33"/>
        <v>0</v>
      </c>
      <c r="F338" s="4">
        <f t="shared" si="34"/>
        <v>0</v>
      </c>
      <c r="G338">
        <f t="shared" si="35"/>
        <v>14.339178906805543</v>
      </c>
    </row>
    <row r="339" spans="1:7" x14ac:dyDescent="0.3">
      <c r="A339">
        <v>336</v>
      </c>
      <c r="B339" s="4">
        <f t="shared" si="32"/>
        <v>4.9987392374229191</v>
      </c>
      <c r="C339" s="4">
        <f t="shared" si="36"/>
        <v>4.9827316922195735</v>
      </c>
      <c r="D339" s="4">
        <f t="shared" si="37"/>
        <v>4.4008317146407823</v>
      </c>
      <c r="E339" s="4">
        <f t="shared" si="33"/>
        <v>0</v>
      </c>
      <c r="F339" s="4">
        <f t="shared" si="34"/>
        <v>0</v>
      </c>
      <c r="G339">
        <f t="shared" si="35"/>
        <v>14.382302644283275</v>
      </c>
    </row>
    <row r="340" spans="1:7" x14ac:dyDescent="0.3">
      <c r="A340">
        <v>337</v>
      </c>
      <c r="B340" s="4">
        <f t="shared" si="32"/>
        <v>4.9987608637651109</v>
      </c>
      <c r="C340" s="4">
        <f t="shared" si="36"/>
        <v>4.9830320524533933</v>
      </c>
      <c r="D340" s="4">
        <f t="shared" si="37"/>
        <v>4.4406326403628986</v>
      </c>
      <c r="E340" s="4">
        <f t="shared" si="33"/>
        <v>0</v>
      </c>
      <c r="F340" s="4">
        <f t="shared" si="34"/>
        <v>0</v>
      </c>
      <c r="G340">
        <f t="shared" si="35"/>
        <v>14.422425556581402</v>
      </c>
    </row>
    <row r="341" spans="1:7" x14ac:dyDescent="0.3">
      <c r="A341">
        <v>338</v>
      </c>
      <c r="B341" s="4">
        <f t="shared" si="32"/>
        <v>4.998782046544922</v>
      </c>
      <c r="C341" s="4">
        <f t="shared" si="36"/>
        <v>4.9833259235100167</v>
      </c>
      <c r="D341" s="4">
        <f t="shared" si="37"/>
        <v>4.4776382770861369</v>
      </c>
      <c r="E341" s="4">
        <f t="shared" si="33"/>
        <v>0</v>
      </c>
      <c r="F341" s="4">
        <f t="shared" si="34"/>
        <v>0</v>
      </c>
      <c r="G341">
        <f t="shared" si="35"/>
        <v>14.459746247141076</v>
      </c>
    </row>
    <row r="342" spans="1:7" x14ac:dyDescent="0.3">
      <c r="A342">
        <v>339</v>
      </c>
      <c r="B342" s="4">
        <f t="shared" si="32"/>
        <v>4.9988027963375892</v>
      </c>
      <c r="C342" s="4">
        <f t="shared" si="36"/>
        <v>4.983613472457713</v>
      </c>
      <c r="D342" s="4">
        <f t="shared" si="37"/>
        <v>4.5120379091707221</v>
      </c>
      <c r="E342" s="4">
        <f t="shared" si="33"/>
        <v>0</v>
      </c>
      <c r="F342" s="4">
        <f t="shared" si="34"/>
        <v>0</v>
      </c>
      <c r="G342">
        <f t="shared" si="35"/>
        <v>14.494454177966023</v>
      </c>
    </row>
    <row r="343" spans="1:7" x14ac:dyDescent="0.3">
      <c r="A343">
        <v>340</v>
      </c>
      <c r="B343" s="4">
        <f t="shared" si="32"/>
        <v>4.9988231234312703</v>
      </c>
      <c r="C343" s="4">
        <f t="shared" si="36"/>
        <v>4.9838948613849512</v>
      </c>
      <c r="D343" s="4">
        <f t="shared" si="37"/>
        <v>4.5440111953485989</v>
      </c>
      <c r="E343" s="4">
        <f t="shared" si="33"/>
        <v>0</v>
      </c>
      <c r="F343" s="4">
        <f t="shared" si="34"/>
        <v>0</v>
      </c>
      <c r="G343">
        <f t="shared" si="35"/>
        <v>14.526729180164821</v>
      </c>
    </row>
    <row r="344" spans="1:7" x14ac:dyDescent="0.3">
      <c r="A344">
        <v>341</v>
      </c>
      <c r="B344" s="4">
        <f t="shared" si="32"/>
        <v>4.9988430378357753</v>
      </c>
      <c r="C344" s="4">
        <f t="shared" si="36"/>
        <v>4.9841702475686072</v>
      </c>
      <c r="D344" s="4">
        <f t="shared" si="37"/>
        <v>4.5737279234935286</v>
      </c>
      <c r="E344" s="4">
        <f t="shared" si="33"/>
        <v>0</v>
      </c>
      <c r="F344" s="4">
        <f t="shared" si="34"/>
        <v>0</v>
      </c>
      <c r="G344">
        <f t="shared" si="35"/>
        <v>14.556741208897911</v>
      </c>
    </row>
    <row r="345" spans="1:7" x14ac:dyDescent="0.3">
      <c r="A345">
        <v>342</v>
      </c>
      <c r="B345" s="4">
        <f t="shared" si="32"/>
        <v>4.9988625492910055</v>
      </c>
      <c r="C345" s="4">
        <f t="shared" si="36"/>
        <v>4.9844397836358345</v>
      </c>
      <c r="D345" s="4">
        <f t="shared" si="37"/>
        <v>4.6013479605993561</v>
      </c>
      <c r="E345" s="4">
        <f t="shared" si="33"/>
        <v>0</v>
      </c>
      <c r="F345" s="4">
        <f t="shared" si="34"/>
        <v>0</v>
      </c>
      <c r="G345">
        <f t="shared" si="35"/>
        <v>14.584650293526195</v>
      </c>
    </row>
    <row r="346" spans="1:7" x14ac:dyDescent="0.3">
      <c r="A346">
        <v>343</v>
      </c>
      <c r="B346" s="4">
        <f t="shared" si="32"/>
        <v>4.9988816672751133</v>
      </c>
      <c r="C346" s="4">
        <f t="shared" si="36"/>
        <v>4.9847036177198616</v>
      </c>
      <c r="D346" s="4">
        <f t="shared" si="37"/>
        <v>4.6270213557260336</v>
      </c>
      <c r="E346" s="4">
        <f t="shared" si="33"/>
        <v>0</v>
      </c>
      <c r="F346" s="4">
        <f t="shared" si="34"/>
        <v>0</v>
      </c>
      <c r="G346">
        <f t="shared" si="35"/>
        <v>14.610606640721009</v>
      </c>
    </row>
    <row r="347" spans="1:7" x14ac:dyDescent="0.3">
      <c r="A347">
        <v>344</v>
      </c>
      <c r="B347" s="4">
        <f t="shared" si="32"/>
        <v>4.9989004010123903</v>
      </c>
      <c r="C347" s="4">
        <f t="shared" si="36"/>
        <v>4.9849618936099791</v>
      </c>
      <c r="D347" s="4">
        <f t="shared" si="37"/>
        <v>4.6508885601472185</v>
      </c>
      <c r="E347" s="4">
        <f t="shared" si="33"/>
        <v>0</v>
      </c>
      <c r="F347" s="4">
        <f t="shared" si="34"/>
        <v>0</v>
      </c>
      <c r="G347">
        <f t="shared" si="35"/>
        <v>14.634750854769589</v>
      </c>
    </row>
    <row r="348" spans="1:7" x14ac:dyDescent="0.3">
      <c r="A348">
        <v>345</v>
      </c>
      <c r="B348" s="4">
        <f t="shared" si="32"/>
        <v>4.9989187594808744</v>
      </c>
      <c r="C348" s="4">
        <f t="shared" si="36"/>
        <v>4.9852147508959428</v>
      </c>
      <c r="D348" s="4">
        <f t="shared" si="37"/>
        <v>4.673080734801216</v>
      </c>
      <c r="E348" s="4">
        <f t="shared" si="33"/>
        <v>0</v>
      </c>
      <c r="F348" s="4">
        <f t="shared" si="34"/>
        <v>0</v>
      </c>
      <c r="G348">
        <f t="shared" si="35"/>
        <v>14.657214245178034</v>
      </c>
    </row>
    <row r="349" spans="1:7" x14ac:dyDescent="0.3">
      <c r="A349">
        <v>346</v>
      </c>
      <c r="B349" s="4">
        <f t="shared" si="32"/>
        <v>4.998936751419734</v>
      </c>
      <c r="C349" s="4">
        <f t="shared" si="36"/>
        <v>4.985462325107016</v>
      </c>
      <c r="D349" s="4">
        <f t="shared" si="37"/>
        <v>4.6937201203580319</v>
      </c>
      <c r="E349" s="4">
        <f t="shared" si="33"/>
        <v>0</v>
      </c>
      <c r="F349" s="4">
        <f t="shared" si="34"/>
        <v>0</v>
      </c>
      <c r="G349">
        <f t="shared" si="35"/>
        <v>14.678119196884781</v>
      </c>
    </row>
    <row r="350" spans="1:7" x14ac:dyDescent="0.3">
      <c r="A350">
        <v>347</v>
      </c>
      <c r="B350" s="4">
        <f t="shared" si="32"/>
        <v>4.99895438533638</v>
      </c>
      <c r="C350" s="4">
        <f t="shared" si="36"/>
        <v>4.9857047478458938</v>
      </c>
      <c r="D350" s="4">
        <f t="shared" si="37"/>
        <v>4.7129204497660169</v>
      </c>
      <c r="E350" s="4">
        <f t="shared" si="33"/>
        <v>0</v>
      </c>
      <c r="F350" s="4">
        <f t="shared" si="34"/>
        <v>0</v>
      </c>
      <c r="G350">
        <f t="shared" si="35"/>
        <v>14.69757958294829</v>
      </c>
    </row>
    <row r="351" spans="1:7" x14ac:dyDescent="0.3">
      <c r="A351">
        <v>348</v>
      </c>
      <c r="B351" s="4">
        <f t="shared" si="32"/>
        <v>4.9989716695133612</v>
      </c>
      <c r="C351" s="4">
        <f t="shared" si="36"/>
        <v>4.9859421469176937</v>
      </c>
      <c r="D351" s="4">
        <f t="shared" si="37"/>
        <v>4.7307873870592436</v>
      </c>
      <c r="E351" s="4">
        <f t="shared" si="33"/>
        <v>0</v>
      </c>
      <c r="F351" s="4">
        <f t="shared" si="34"/>
        <v>0</v>
      </c>
      <c r="G351">
        <f t="shared" si="35"/>
        <v>14.715701203490298</v>
      </c>
    </row>
    <row r="352" spans="1:7" x14ac:dyDescent="0.3">
      <c r="A352">
        <v>349</v>
      </c>
      <c r="B352" s="4">
        <f t="shared" si="32"/>
        <v>4.9989886120150233</v>
      </c>
      <c r="C352" s="4">
        <f t="shared" si="36"/>
        <v>4.9861746464542165</v>
      </c>
      <c r="D352" s="4">
        <f t="shared" si="37"/>
        <v>4.747418979537585</v>
      </c>
      <c r="E352" s="4">
        <f t="shared" si="33"/>
        <v>0</v>
      </c>
      <c r="F352" s="4">
        <f t="shared" si="34"/>
        <v>0</v>
      </c>
      <c r="G352">
        <f t="shared" si="35"/>
        <v>14.732582238006824</v>
      </c>
    </row>
    <row r="353" spans="1:7" x14ac:dyDescent="0.3">
      <c r="A353">
        <v>350</v>
      </c>
      <c r="B353" s="4">
        <f t="shared" si="32"/>
        <v>4.9990052206939533</v>
      </c>
      <c r="C353" s="4">
        <f t="shared" si="36"/>
        <v>4.9864023670336852</v>
      </c>
      <c r="D353" s="4">
        <f t="shared" si="37"/>
        <v>4.7629061132317778</v>
      </c>
      <c r="E353" s="4">
        <f t="shared" si="33"/>
        <v>0</v>
      </c>
      <c r="F353" s="4">
        <f t="shared" si="34"/>
        <v>0</v>
      </c>
      <c r="G353">
        <f t="shared" si="35"/>
        <v>14.748313700959418</v>
      </c>
    </row>
    <row r="354" spans="1:7" x14ac:dyDescent="0.3">
      <c r="A354">
        <v>351</v>
      </c>
      <c r="B354" s="4">
        <f t="shared" si="32"/>
        <v>4.9990215031972127</v>
      </c>
      <c r="C354" s="4">
        <f t="shared" si="36"/>
        <v>4.9866254257961113</v>
      </c>
      <c r="D354" s="4">
        <f t="shared" si="37"/>
        <v>4.7773329638958284</v>
      </c>
      <c r="E354" s="4">
        <f t="shared" si="33"/>
        <v>0</v>
      </c>
      <c r="F354" s="4">
        <f t="shared" si="34"/>
        <v>0</v>
      </c>
      <c r="G354">
        <f t="shared" si="35"/>
        <v>14.762979892889152</v>
      </c>
    </row>
    <row r="355" spans="1:7" x14ac:dyDescent="0.3">
      <c r="A355">
        <v>352</v>
      </c>
      <c r="B355" s="4">
        <f t="shared" si="32"/>
        <v>4.9990374669723652</v>
      </c>
      <c r="C355" s="4">
        <f t="shared" si="36"/>
        <v>4.986843936554501</v>
      </c>
      <c r="D355" s="4">
        <f t="shared" si="37"/>
        <v>4.7907774376888073</v>
      </c>
      <c r="E355" s="4">
        <f t="shared" si="33"/>
        <v>0</v>
      </c>
      <c r="F355" s="4">
        <f t="shared" si="34"/>
        <v>0</v>
      </c>
      <c r="G355">
        <f t="shared" si="35"/>
        <v>14.776658841215674</v>
      </c>
    </row>
    <row r="356" spans="1:7" x14ac:dyDescent="0.3">
      <c r="A356">
        <v>353</v>
      </c>
      <c r="B356" s="4">
        <f t="shared" si="32"/>
        <v>4.9990531192733139</v>
      </c>
      <c r="C356" s="4">
        <f t="shared" si="36"/>
        <v>4.9870580099020394</v>
      </c>
      <c r="D356" s="4">
        <f t="shared" si="37"/>
        <v>4.8033115972746625</v>
      </c>
      <c r="E356" s="4">
        <f t="shared" si="33"/>
        <v>0</v>
      </c>
      <c r="F356" s="4">
        <f t="shared" si="34"/>
        <v>0</v>
      </c>
      <c r="G356">
        <f t="shared" si="35"/>
        <v>14.789422726450015</v>
      </c>
    </row>
    <row r="357" spans="1:7" x14ac:dyDescent="0.3">
      <c r="A357">
        <v>354</v>
      </c>
      <c r="B357" s="4">
        <f t="shared" si="32"/>
        <v>4.9990684671659453</v>
      </c>
      <c r="C357" s="4">
        <f t="shared" si="36"/>
        <v>4.9872677533154235</v>
      </c>
      <c r="D357" s="4">
        <f t="shared" si="37"/>
        <v>4.8150020703345193</v>
      </c>
      <c r="E357" s="4">
        <f t="shared" si="33"/>
        <v>0</v>
      </c>
      <c r="F357" s="4">
        <f t="shared" si="34"/>
        <v>0</v>
      </c>
      <c r="G357">
        <f t="shared" si="35"/>
        <v>14.801338290815888</v>
      </c>
    </row>
    <row r="358" spans="1:7" x14ac:dyDescent="0.3">
      <c r="A358">
        <v>355</v>
      </c>
      <c r="B358" s="4">
        <f t="shared" si="32"/>
        <v>4.9990835175335908</v>
      </c>
      <c r="C358" s="4">
        <f t="shared" si="36"/>
        <v>4.9874732712544949</v>
      </c>
      <c r="D358" s="4">
        <f t="shared" si="37"/>
        <v>4.8259104384985001</v>
      </c>
      <c r="E358" s="4">
        <f t="shared" si="33"/>
        <v>0</v>
      </c>
      <c r="F358" s="4">
        <f t="shared" si="34"/>
        <v>0</v>
      </c>
      <c r="G358">
        <f t="shared" si="35"/>
        <v>14.812467227286586</v>
      </c>
    </row>
    <row r="359" spans="1:7" x14ac:dyDescent="0.3">
      <c r="A359">
        <v>356</v>
      </c>
      <c r="B359" s="4">
        <f t="shared" si="32"/>
        <v>4.9990982770823162</v>
      </c>
      <c r="C359" s="4">
        <f t="shared" si="36"/>
        <v>4.9876746652583162</v>
      </c>
      <c r="D359" s="4">
        <f t="shared" si="37"/>
        <v>4.8360936055051171</v>
      </c>
      <c r="E359" s="4">
        <f t="shared" si="33"/>
        <v>0</v>
      </c>
      <c r="F359" s="4">
        <f t="shared" si="34"/>
        <v>0</v>
      </c>
      <c r="G359">
        <f t="shared" si="35"/>
        <v>14.822866547845749</v>
      </c>
    </row>
    <row r="360" spans="1:7" x14ac:dyDescent="0.3">
      <c r="A360">
        <v>357</v>
      </c>
      <c r="B360" s="4">
        <f t="shared" si="32"/>
        <v>4.9991127523460364</v>
      </c>
      <c r="C360" s="4">
        <f t="shared" si="36"/>
        <v>4.9878720340378333</v>
      </c>
      <c r="D360" s="4">
        <f t="shared" si="37"/>
        <v>4.8456041440220812</v>
      </c>
      <c r="E360" s="4">
        <f t="shared" si="33"/>
        <v>0</v>
      </c>
      <c r="F360" s="4">
        <f t="shared" si="34"/>
        <v>0</v>
      </c>
      <c r="G360">
        <f t="shared" si="35"/>
        <v>14.832588930405951</v>
      </c>
    </row>
    <row r="361" spans="1:7" x14ac:dyDescent="0.3">
      <c r="A361">
        <v>358</v>
      </c>
      <c r="B361" s="4">
        <f t="shared" si="32"/>
        <v>4.9991269496914734</v>
      </c>
      <c r="C361" s="4">
        <f t="shared" si="36"/>
        <v>4.9880654735652659</v>
      </c>
      <c r="D361" s="4">
        <f t="shared" si="37"/>
        <v>4.8544906210442749</v>
      </c>
      <c r="E361" s="4">
        <f t="shared" si="33"/>
        <v>0</v>
      </c>
      <c r="F361" s="4">
        <f t="shared" si="34"/>
        <v>0</v>
      </c>
      <c r="G361">
        <f t="shared" si="35"/>
        <v>14.841683044301014</v>
      </c>
    </row>
    <row r="362" spans="1:7" x14ac:dyDescent="0.3">
      <c r="A362">
        <v>359</v>
      </c>
      <c r="B362" s="4">
        <f t="shared" si="32"/>
        <v>4.9991408753229507</v>
      </c>
      <c r="C362" s="4">
        <f t="shared" si="36"/>
        <v>4.9882550771603222</v>
      </c>
      <c r="D362" s="4">
        <f t="shared" si="37"/>
        <v>4.8627979021491807</v>
      </c>
      <c r="E362" s="4">
        <f t="shared" si="33"/>
        <v>0</v>
      </c>
      <c r="F362" s="4">
        <f t="shared" si="34"/>
        <v>0</v>
      </c>
      <c r="G362">
        <f t="shared" si="35"/>
        <v>14.850193854632453</v>
      </c>
    </row>
    <row r="363" spans="1:7" x14ac:dyDescent="0.3">
      <c r="A363">
        <v>360</v>
      </c>
      <c r="B363" s="4">
        <f t="shared" si="32"/>
        <v>4.9991545352870332</v>
      </c>
      <c r="C363" s="4">
        <f t="shared" si="36"/>
        <v>4.9884409355734105</v>
      </c>
      <c r="D363" s="4">
        <f t="shared" si="37"/>
        <v>4.8705674351596393</v>
      </c>
      <c r="E363" s="4">
        <f t="shared" si="33"/>
        <v>0</v>
      </c>
      <c r="F363" s="4">
        <f t="shared" si="34"/>
        <v>0</v>
      </c>
      <c r="G363">
        <f t="shared" si="35"/>
        <v>14.858162906020084</v>
      </c>
    </row>
    <row r="364" spans="1:7" x14ac:dyDescent="0.3">
      <c r="A364">
        <v>361</v>
      </c>
      <c r="B364" s="4">
        <f t="shared" si="32"/>
        <v>4.9991679354770318</v>
      </c>
      <c r="C364" s="4">
        <f t="shared" si="36"/>
        <v>4.9886231370659182</v>
      </c>
      <c r="D364" s="4">
        <f t="shared" si="37"/>
        <v>4.8778375139572114</v>
      </c>
      <c r="E364" s="4">
        <f t="shared" si="33"/>
        <v>0</v>
      </c>
      <c r="F364" s="4">
        <f t="shared" si="34"/>
        <v>0</v>
      </c>
      <c r="G364">
        <f t="shared" si="35"/>
        <v>14.865628586500161</v>
      </c>
    </row>
    <row r="365" spans="1:7" x14ac:dyDescent="0.3">
      <c r="A365">
        <v>362</v>
      </c>
      <c r="B365" s="4">
        <f t="shared" si="32"/>
        <v>4.9991810816373548</v>
      </c>
      <c r="C365" s="4">
        <f t="shared" si="36"/>
        <v>4.9888017674876908</v>
      </c>
      <c r="D365" s="4">
        <f t="shared" si="37"/>
        <v>4.8846435233221914</v>
      </c>
      <c r="E365" s="4">
        <f t="shared" si="33"/>
        <v>0</v>
      </c>
      <c r="F365" s="4">
        <f t="shared" si="34"/>
        <v>0</v>
      </c>
      <c r="G365">
        <f t="shared" si="35"/>
        <v>14.872626372447238</v>
      </c>
    </row>
    <row r="366" spans="1:7" x14ac:dyDescent="0.3">
      <c r="A366">
        <v>363</v>
      </c>
      <c r="B366" s="4">
        <f t="shared" si="32"/>
        <v>4.9991939793677229</v>
      </c>
      <c r="C366" s="4">
        <f t="shared" si="36"/>
        <v>4.9889769103518313</v>
      </c>
      <c r="D366" s="4">
        <f t="shared" si="37"/>
        <v>4.8910181657612108</v>
      </c>
      <c r="E366" s="4">
        <f t="shared" si="33"/>
        <v>0</v>
      </c>
      <c r="F366" s="4">
        <f t="shared" si="34"/>
        <v>0</v>
      </c>
      <c r="G366">
        <f t="shared" si="35"/>
        <v>14.879189055480765</v>
      </c>
    </row>
    <row r="367" spans="1:7" x14ac:dyDescent="0.3">
      <c r="A367">
        <v>364</v>
      </c>
      <c r="B367" s="4">
        <f t="shared" si="32"/>
        <v>4.9992066341272601</v>
      </c>
      <c r="C367" s="4">
        <f t="shared" si="36"/>
        <v>4.9891486469068971</v>
      </c>
      <c r="D367" s="4">
        <f t="shared" si="37"/>
        <v>4.896991671331052</v>
      </c>
      <c r="E367" s="4">
        <f t="shared" si="33"/>
        <v>0</v>
      </c>
      <c r="F367" s="4">
        <f t="shared" si="34"/>
        <v>0</v>
      </c>
      <c r="G367">
        <f t="shared" si="35"/>
        <v>14.885346952365207</v>
      </c>
    </row>
    <row r="368" spans="1:7" x14ac:dyDescent="0.3">
      <c r="A368">
        <v>365</v>
      </c>
      <c r="B368" s="4">
        <f t="shared" si="32"/>
        <v>4.9992190512384491</v>
      </c>
      <c r="C368" s="4">
        <f t="shared" si="36"/>
        <v>4.9893170562066054</v>
      </c>
      <c r="D368" s="4">
        <f t="shared" si="37"/>
        <v>4.902591991486144</v>
      </c>
      <c r="E368" s="4">
        <f t="shared" si="33"/>
        <v>0</v>
      </c>
      <c r="F368" s="4">
        <f t="shared" si="34"/>
        <v>0</v>
      </c>
      <c r="G368">
        <f t="shared" si="35"/>
        <v>14.891128098931198</v>
      </c>
    </row>
    <row r="369" spans="1:7" x14ac:dyDescent="0.3">
      <c r="A369">
        <v>366</v>
      </c>
      <c r="B369" s="4">
        <f t="shared" si="32"/>
        <v>4.9992312358909636</v>
      </c>
      <c r="C369" s="4">
        <f t="shared" si="36"/>
        <v>4.9894822151771532</v>
      </c>
      <c r="D369" s="4">
        <f t="shared" si="37"/>
        <v>4.9078449779742943</v>
      </c>
      <c r="E369" s="4">
        <f t="shared" si="33"/>
        <v>0</v>
      </c>
      <c r="F369" s="4">
        <f t="shared" si="34"/>
        <v>0</v>
      </c>
      <c r="G369">
        <f t="shared" si="35"/>
        <v>14.896558429042411</v>
      </c>
    </row>
    <row r="370" spans="1:7" x14ac:dyDescent="0.3">
      <c r="A370">
        <v>367</v>
      </c>
      <c r="B370" s="4">
        <f t="shared" si="32"/>
        <v>4.9992431931453885</v>
      </c>
      <c r="C370" s="4">
        <f t="shared" si="36"/>
        <v>4.9896441986822193</v>
      </c>
      <c r="D370" s="4">
        <f t="shared" si="37"/>
        <v>4.9127745477860287</v>
      </c>
      <c r="E370" s="4">
        <f t="shared" si="33"/>
        <v>0</v>
      </c>
      <c r="F370" s="4">
        <f t="shared" si="34"/>
        <v>0</v>
      </c>
      <c r="G370">
        <f t="shared" si="35"/>
        <v>14.901661939613636</v>
      </c>
    </row>
    <row r="371" spans="1:7" x14ac:dyDescent="0.3">
      <c r="A371">
        <v>368</v>
      </c>
      <c r="B371" s="4">
        <f t="shared" si="32"/>
        <v>4.9992549279368177</v>
      </c>
      <c r="C371" s="4">
        <f t="shared" si="36"/>
        <v>4.9898030795857524</v>
      </c>
      <c r="D371" s="4">
        <f t="shared" si="37"/>
        <v>4.9174028351319503</v>
      </c>
      <c r="E371" s="4">
        <f t="shared" si="33"/>
        <v>0</v>
      </c>
      <c r="F371" s="4">
        <f t="shared" si="34"/>
        <v>0</v>
      </c>
      <c r="G371">
        <f t="shared" si="35"/>
        <v>14.90646084265452</v>
      </c>
    </row>
    <row r="372" spans="1:7" x14ac:dyDescent="0.3">
      <c r="A372">
        <v>369</v>
      </c>
      <c r="B372" s="4">
        <f t="shared" si="32"/>
        <v>4.9992664450783417</v>
      </c>
      <c r="C372" s="4">
        <f t="shared" si="36"/>
        <v>4.9899589288126274</v>
      </c>
      <c r="D372" s="4">
        <f t="shared" si="37"/>
        <v>4.9217503313832704</v>
      </c>
      <c r="E372" s="4">
        <f t="shared" si="33"/>
        <v>0</v>
      </c>
      <c r="F372" s="4">
        <f t="shared" si="34"/>
        <v>0</v>
      </c>
      <c r="G372">
        <f t="shared" si="35"/>
        <v>14.91097570527424</v>
      </c>
    </row>
    <row r="373" spans="1:7" x14ac:dyDescent="0.3">
      <c r="A373">
        <v>370</v>
      </c>
      <c r="B373" s="4">
        <f t="shared" si="32"/>
        <v>4.9992777492644311</v>
      </c>
      <c r="C373" s="4">
        <f t="shared" si="36"/>
        <v>4.9901118154072419</v>
      </c>
      <c r="D373" s="4">
        <f t="shared" si="37"/>
        <v>4.9258360138659683</v>
      </c>
      <c r="E373" s="4">
        <f t="shared" si="33"/>
        <v>0</v>
      </c>
      <c r="F373" s="4">
        <f t="shared" si="34"/>
        <v>0</v>
      </c>
      <c r="G373">
        <f t="shared" si="35"/>
        <v>14.91522557853764</v>
      </c>
    </row>
    <row r="374" spans="1:7" x14ac:dyDescent="0.3">
      <c r="A374">
        <v>371</v>
      </c>
      <c r="B374" s="4">
        <f t="shared" si="32"/>
        <v>4.9992888450742168</v>
      </c>
      <c r="C374" s="4">
        <f t="shared" si="36"/>
        <v>4.9902618065901363</v>
      </c>
      <c r="D374" s="4">
        <f t="shared" si="37"/>
        <v>4.9296774643509478</v>
      </c>
      <c r="E374" s="4">
        <f t="shared" si="33"/>
        <v>0</v>
      </c>
      <c r="F374" s="4">
        <f t="shared" si="34"/>
        <v>0</v>
      </c>
      <c r="G374">
        <f t="shared" si="35"/>
        <v>14.919228116015301</v>
      </c>
    </row>
    <row r="375" spans="1:7" x14ac:dyDescent="0.3">
      <c r="A375">
        <v>372</v>
      </c>
      <c r="B375" s="4">
        <f t="shared" si="32"/>
        <v>4.9992997369746641</v>
      </c>
      <c r="C375" s="4">
        <f t="shared" si="36"/>
        <v>4.9904089678127077</v>
      </c>
      <c r="D375" s="4">
        <f t="shared" si="37"/>
        <v>4.9332909780329031</v>
      </c>
      <c r="E375" s="4">
        <f t="shared" si="33"/>
        <v>0</v>
      </c>
      <c r="F375" s="4">
        <f t="shared" si="34"/>
        <v>0</v>
      </c>
      <c r="G375">
        <f t="shared" si="35"/>
        <v>14.922999682820276</v>
      </c>
    </row>
    <row r="376" spans="1:7" x14ac:dyDescent="0.3">
      <c r="A376">
        <v>373</v>
      </c>
      <c r="B376" s="4">
        <f t="shared" si="32"/>
        <v>4.9993104293236525</v>
      </c>
      <c r="C376" s="4">
        <f t="shared" si="36"/>
        <v>4.9905533628100942</v>
      </c>
      <c r="D376" s="4">
        <f t="shared" si="37"/>
        <v>4.9366916637404623</v>
      </c>
      <c r="E376" s="4">
        <f t="shared" si="33"/>
        <v>0</v>
      </c>
      <c r="F376" s="4">
        <f t="shared" si="34"/>
        <v>0</v>
      </c>
      <c r="G376">
        <f t="shared" si="35"/>
        <v>14.926555455874208</v>
      </c>
    </row>
    <row r="377" spans="1:7" x14ac:dyDescent="0.3">
      <c r="A377">
        <v>374</v>
      </c>
      <c r="B377" s="4">
        <f t="shared" si="32"/>
        <v>4.9993209263729677</v>
      </c>
      <c r="C377" s="4">
        <f t="shared" si="36"/>
        <v>4.9906950536522858</v>
      </c>
      <c r="D377" s="4">
        <f t="shared" si="37"/>
        <v>4.9398935360707101</v>
      </c>
      <c r="E377" s="4">
        <f t="shared" si="33"/>
        <v>0</v>
      </c>
      <c r="F377" s="4">
        <f t="shared" si="34"/>
        <v>0</v>
      </c>
      <c r="G377">
        <f t="shared" si="35"/>
        <v>14.929909516095965</v>
      </c>
    </row>
    <row r="378" spans="1:7" x14ac:dyDescent="0.3">
      <c r="A378">
        <v>375</v>
      </c>
      <c r="B378" s="4">
        <f t="shared" si="32"/>
        <v>4.9993312322711914</v>
      </c>
      <c r="C378" s="4">
        <f t="shared" si="36"/>
        <v>4.9908341007935419</v>
      </c>
      <c r="D378" s="4">
        <f t="shared" si="37"/>
        <v>4.9429096000928778</v>
      </c>
      <c r="E378" s="4">
        <f t="shared" si="33"/>
        <v>0</v>
      </c>
      <c r="F378" s="4">
        <f t="shared" si="34"/>
        <v>0</v>
      </c>
      <c r="G378">
        <f t="shared" si="35"/>
        <v>14.933074933157613</v>
      </c>
    </row>
    <row r="379" spans="1:7" x14ac:dyDescent="0.3">
      <c r="A379">
        <v>376</v>
      </c>
      <c r="B379" s="4">
        <f t="shared" si="32"/>
        <v>4.9993413510665157</v>
      </c>
      <c r="C379" s="4">
        <f t="shared" si="36"/>
        <v>4.9909705631201629</v>
      </c>
      <c r="D379" s="4">
        <f t="shared" si="37"/>
        <v>4.9457519292195169</v>
      </c>
      <c r="E379" s="4">
        <f t="shared" si="33"/>
        <v>0</v>
      </c>
      <c r="F379" s="4">
        <f t="shared" si="34"/>
        <v>0</v>
      </c>
      <c r="G379">
        <f t="shared" si="35"/>
        <v>14.936063843406195</v>
      </c>
    </row>
    <row r="380" spans="1:7" x14ac:dyDescent="0.3">
      <c r="A380">
        <v>377</v>
      </c>
      <c r="B380" s="4">
        <f t="shared" si="32"/>
        <v>4.9993512867094685</v>
      </c>
      <c r="C380" s="4">
        <f t="shared" si="36"/>
        <v>4.9911044979966865</v>
      </c>
      <c r="D380" s="4">
        <f t="shared" si="37"/>
        <v>4.948431736799054</v>
      </c>
      <c r="E380" s="4">
        <f t="shared" si="33"/>
        <v>0</v>
      </c>
      <c r="F380" s="4">
        <f t="shared" si="34"/>
        <v>0</v>
      </c>
      <c r="G380">
        <f t="shared" si="35"/>
        <v>14.938887521505208</v>
      </c>
    </row>
    <row r="381" spans="1:7" x14ac:dyDescent="0.3">
      <c r="A381">
        <v>378</v>
      </c>
      <c r="B381" s="4">
        <f t="shared" si="32"/>
        <v>4.9993610430555444</v>
      </c>
      <c r="C381" s="4">
        <f t="shared" si="36"/>
        <v>4.9912359613105712</v>
      </c>
      <c r="D381" s="4">
        <f t="shared" si="37"/>
        <v>4.9509594419414986</v>
      </c>
      <c r="E381" s="4">
        <f t="shared" si="33"/>
        <v>0</v>
      </c>
      <c r="F381" s="4">
        <f t="shared" si="34"/>
        <v>0</v>
      </c>
      <c r="G381">
        <f t="shared" si="35"/>
        <v>14.941556446307615</v>
      </c>
    </row>
    <row r="382" spans="1:7" x14ac:dyDescent="0.3">
      <c r="A382">
        <v>379</v>
      </c>
      <c r="B382" s="4">
        <f t="shared" si="32"/>
        <v>4.9993706238677857</v>
      </c>
      <c r="C382" s="4">
        <f t="shared" si="36"/>
        <v>4.9913650075153901</v>
      </c>
      <c r="D382" s="4">
        <f t="shared" si="37"/>
        <v>4.9533447300493965</v>
      </c>
      <c r="E382" s="4">
        <f t="shared" si="33"/>
        <v>0</v>
      </c>
      <c r="F382" s="4">
        <f t="shared" si="34"/>
        <v>0</v>
      </c>
      <c r="G382">
        <f t="shared" si="35"/>
        <v>14.944080361432572</v>
      </c>
    </row>
    <row r="383" spans="1:7" x14ac:dyDescent="0.3">
      <c r="A383">
        <v>380</v>
      </c>
      <c r="B383" s="4">
        <f t="shared" si="32"/>
        <v>4.9993800328192508</v>
      </c>
      <c r="C383" s="4">
        <f t="shared" si="36"/>
        <v>4.9914916896726416</v>
      </c>
      <c r="D383" s="4">
        <f t="shared" si="37"/>
        <v>4.9555966084889285</v>
      </c>
      <c r="E383" s="4">
        <f t="shared" si="33"/>
        <v>0</v>
      </c>
      <c r="F383" s="4">
        <f t="shared" si="34"/>
        <v>0</v>
      </c>
      <c r="G383">
        <f t="shared" si="35"/>
        <v>14.946468330980821</v>
      </c>
    </row>
    <row r="384" spans="1:7" x14ac:dyDescent="0.3">
      <c r="A384">
        <v>381</v>
      </c>
      <c r="B384" s="4">
        <f t="shared" si="32"/>
        <v>4.9993892734954404</v>
      </c>
      <c r="C384" s="4">
        <f t="shared" si="36"/>
        <v>4.9916160594921752</v>
      </c>
      <c r="D384" s="4">
        <f t="shared" si="37"/>
        <v>4.9577234578012588</v>
      </c>
      <c r="E384" s="4">
        <f t="shared" si="33"/>
        <v>0</v>
      </c>
      <c r="F384" s="4">
        <f t="shared" si="34"/>
        <v>0</v>
      </c>
      <c r="G384">
        <f t="shared" si="35"/>
        <v>14.948728790788874</v>
      </c>
    </row>
    <row r="385" spans="1:7" x14ac:dyDescent="0.3">
      <c r="A385">
        <v>382</v>
      </c>
      <c r="B385" s="4">
        <f t="shared" si="32"/>
        <v>4.9993983493966327</v>
      </c>
      <c r="C385" s="4">
        <f t="shared" si="36"/>
        <v>4.9917381673713166</v>
      </c>
      <c r="D385" s="4">
        <f t="shared" si="37"/>
        <v>4.9597330788218947</v>
      </c>
      <c r="E385" s="4">
        <f t="shared" si="33"/>
        <v>0</v>
      </c>
      <c r="F385" s="4">
        <f t="shared" si="34"/>
        <v>0</v>
      </c>
      <c r="G385">
        <f t="shared" si="35"/>
        <v>14.950869595589843</v>
      </c>
    </row>
    <row r="386" spans="1:7" x14ac:dyDescent="0.3">
      <c r="A386">
        <v>383</v>
      </c>
      <c r="B386" s="4">
        <f t="shared" si="32"/>
        <v>4.999407263940153</v>
      </c>
      <c r="C386" s="4">
        <f t="shared" si="36"/>
        <v>4.9918580624327218</v>
      </c>
      <c r="D386" s="4">
        <f t="shared" si="37"/>
        <v>4.9616327360458188</v>
      </c>
      <c r="E386" s="4">
        <f t="shared" si="33"/>
        <v>0</v>
      </c>
      <c r="F386" s="4">
        <f t="shared" si="34"/>
        <v>0</v>
      </c>
      <c r="G386">
        <f t="shared" si="35"/>
        <v>14.952898062418694</v>
      </c>
    </row>
    <row r="387" spans="1:7" x14ac:dyDescent="0.3">
      <c r="A387">
        <v>384</v>
      </c>
      <c r="B387" s="4">
        <f t="shared" si="32"/>
        <v>4.999416020462581</v>
      </c>
      <c r="C387" s="4">
        <f t="shared" si="36"/>
        <v>4.9919757925610106</v>
      </c>
      <c r="D387" s="4">
        <f t="shared" si="37"/>
        <v>4.9634291975483658</v>
      </c>
      <c r="E387" s="4">
        <f t="shared" si="33"/>
        <v>0</v>
      </c>
      <c r="F387" s="4">
        <f t="shared" si="34"/>
        <v>0</v>
      </c>
      <c r="G387">
        <f t="shared" si="35"/>
        <v>14.954821010571958</v>
      </c>
    </row>
    <row r="388" spans="1:7" x14ac:dyDescent="0.3">
      <c r="A388">
        <v>385</v>
      </c>
      <c r="B388" s="4">
        <f t="shared" ref="B388:B451" si="38">IF(A388&lt;$J$5,0,$J$4/(1+((A388+1-$J$5)/($J$3))^-$J$2))</f>
        <v>4.9994246222218939</v>
      </c>
      <c r="C388" s="4">
        <f t="shared" si="36"/>
        <v>4.9920914044382299</v>
      </c>
      <c r="D388" s="4">
        <f t="shared" si="37"/>
        <v>4.965128771746107</v>
      </c>
      <c r="E388" s="4">
        <f t="shared" ref="E388:E451" si="39">IF(A388&lt;SUM($J$5:$M$5),0,$M$4/(1+((A388+1-SUM($J$5:$M$5))/($M$3))^-$M$2))</f>
        <v>0</v>
      </c>
      <c r="F388" s="4">
        <f t="shared" ref="F388:F451" si="40">IF(A388&lt;SUM($J$5:$N$5),0,$N$4/(1+((A388+1-SUM($J$5:$N$5))/($N$3))^-$N$2))</f>
        <v>0</v>
      </c>
      <c r="G388">
        <f t="shared" ref="G388:G451" si="41">SUM(B388:F388)</f>
        <v>14.956644798406231</v>
      </c>
    </row>
    <row r="389" spans="1:7" x14ac:dyDescent="0.3">
      <c r="A389">
        <v>386</v>
      </c>
      <c r="B389" s="4">
        <f t="shared" si="38"/>
        <v>4.999433072399535</v>
      </c>
      <c r="C389" s="4">
        <f t="shared" ref="C389:C452" si="42">IF(A389&lt;SUM($J$5:$K$5),0,$K$4/(1+((A389+1-SUM($J$5:$K$5))/($K$3))^-$K$2))</f>
        <v>4.9922049435781677</v>
      </c>
      <c r="D389" s="4">
        <f t="shared" ref="D389:D452" si="43">IF(A389&lt;SUM($J$5:$L$5),0,$L$4/(1+((A389+1-SUM($J$5:$L$5))/($L$3))^-$L$2))</f>
        <v>4.9667373412584119</v>
      </c>
      <c r="E389" s="4">
        <f t="shared" si="39"/>
        <v>0</v>
      </c>
      <c r="F389" s="4">
        <f t="shared" si="40"/>
        <v>0</v>
      </c>
      <c r="G389">
        <f t="shared" si="41"/>
        <v>14.958375357236115</v>
      </c>
    </row>
    <row r="390" spans="1:7" x14ac:dyDescent="0.3">
      <c r="A390">
        <v>387</v>
      </c>
      <c r="B390" s="4">
        <f t="shared" si="38"/>
        <v>4.9994413741024362</v>
      </c>
      <c r="C390" s="4">
        <f t="shared" si="42"/>
        <v>4.992316454359587</v>
      </c>
      <c r="D390" s="4">
        <f t="shared" si="43"/>
        <v>4.9682603941085235</v>
      </c>
      <c r="E390" s="4">
        <f t="shared" si="39"/>
        <v>0</v>
      </c>
      <c r="F390" s="4">
        <f t="shared" si="40"/>
        <v>0</v>
      </c>
      <c r="G390">
        <f t="shared" si="41"/>
        <v>14.960018222570547</v>
      </c>
    </row>
    <row r="391" spans="1:7" x14ac:dyDescent="0.3">
      <c r="A391">
        <v>388</v>
      </c>
      <c r="B391" s="4">
        <f t="shared" si="38"/>
        <v>4.9994495303649726</v>
      </c>
      <c r="C391" s="4">
        <f t="shared" si="42"/>
        <v>4.9924259800583917</v>
      </c>
      <c r="D391" s="4">
        <f t="shared" si="43"/>
        <v>4.9697030524829602</v>
      </c>
      <c r="E391" s="4">
        <f t="shared" si="39"/>
        <v>0</v>
      </c>
      <c r="F391" s="4">
        <f t="shared" si="40"/>
        <v>0</v>
      </c>
      <c r="G391">
        <f t="shared" si="41"/>
        <v>14.961578562906325</v>
      </c>
    </row>
    <row r="392" spans="1:7" x14ac:dyDescent="0.3">
      <c r="A392">
        <v>389</v>
      </c>
      <c r="B392" s="4">
        <f t="shared" si="38"/>
        <v>4.9994575441508635</v>
      </c>
      <c r="C392" s="4">
        <f t="shared" si="42"/>
        <v>4.9925335628787764</v>
      </c>
      <c r="D392" s="4">
        <f t="shared" si="43"/>
        <v>4.9710700992497037</v>
      </c>
      <c r="E392" s="4">
        <f t="shared" si="39"/>
        <v>0</v>
      </c>
      <c r="F392" s="4">
        <f t="shared" si="40"/>
        <v>0</v>
      </c>
      <c r="G392">
        <f t="shared" si="41"/>
        <v>14.963061206279345</v>
      </c>
    </row>
    <row r="393" spans="1:7" x14ac:dyDescent="0.3">
      <c r="A393">
        <v>390</v>
      </c>
      <c r="B393" s="4">
        <f t="shared" si="38"/>
        <v>4.9994654183550189</v>
      </c>
      <c r="C393" s="4">
        <f t="shared" si="42"/>
        <v>4.9926392439833993</v>
      </c>
      <c r="D393" s="4">
        <f t="shared" si="43"/>
        <v>4.9723660024187151</v>
      </c>
      <c r="E393" s="4">
        <f t="shared" si="39"/>
        <v>0</v>
      </c>
      <c r="F393" s="4">
        <f t="shared" si="40"/>
        <v>0</v>
      </c>
      <c r="G393">
        <f t="shared" si="41"/>
        <v>14.964470664757133</v>
      </c>
    </row>
    <row r="394" spans="1:7" x14ac:dyDescent="0.3">
      <c r="A394">
        <v>391</v>
      </c>
      <c r="B394" s="4">
        <f t="shared" si="38"/>
        <v>4.9994731558053269</v>
      </c>
      <c r="C394" s="4">
        <f t="shared" si="42"/>
        <v>4.992743063522588</v>
      </c>
      <c r="D394" s="4">
        <f t="shared" si="43"/>
        <v>4.9735949377128934</v>
      </c>
      <c r="E394" s="4">
        <f t="shared" si="39"/>
        <v>0</v>
      </c>
      <c r="F394" s="4">
        <f t="shared" si="40"/>
        <v>0</v>
      </c>
      <c r="G394">
        <f t="shared" si="41"/>
        <v>14.965811157040807</v>
      </c>
    </row>
    <row r="395" spans="1:7" x14ac:dyDescent="0.3">
      <c r="A395">
        <v>392</v>
      </c>
      <c r="B395" s="4">
        <f t="shared" si="38"/>
        <v>4.9994807592643991</v>
      </c>
      <c r="C395" s="4">
        <f t="shared" si="42"/>
        <v>4.9928450606626491</v>
      </c>
      <c r="D395" s="4">
        <f t="shared" si="43"/>
        <v>4.9747608094033851</v>
      </c>
      <c r="E395" s="4">
        <f t="shared" si="39"/>
        <v>0</v>
      </c>
      <c r="F395" s="4">
        <f t="shared" si="40"/>
        <v>0</v>
      </c>
      <c r="G395">
        <f t="shared" si="41"/>
        <v>14.967086629330433</v>
      </c>
    </row>
    <row r="396" spans="1:7" x14ac:dyDescent="0.3">
      <c r="A396">
        <v>393</v>
      </c>
      <c r="B396" s="4">
        <f t="shared" si="38"/>
        <v>4.9994882314312568</v>
      </c>
      <c r="C396" s="4">
        <f t="shared" si="42"/>
        <v>4.9929452736132793</v>
      </c>
      <c r="D396" s="4">
        <f t="shared" si="43"/>
        <v>4.9758672695502284</v>
      </c>
      <c r="E396" s="4">
        <f t="shared" si="39"/>
        <v>0</v>
      </c>
      <c r="F396" s="4">
        <f t="shared" si="40"/>
        <v>0</v>
      </c>
      <c r="G396">
        <f t="shared" si="41"/>
        <v>14.968300774594764</v>
      </c>
    </row>
    <row r="397" spans="1:7" x14ac:dyDescent="0.3">
      <c r="A397">
        <v>394</v>
      </c>
      <c r="B397" s="4">
        <f t="shared" si="38"/>
        <v>4.9994955749429772</v>
      </c>
      <c r="C397" s="4">
        <f t="shared" si="42"/>
        <v>4.9930437396541292</v>
      </c>
      <c r="D397" s="4">
        <f t="shared" si="43"/>
        <v>4.976917735777393</v>
      </c>
      <c r="E397" s="4">
        <f t="shared" si="39"/>
        <v>0</v>
      </c>
      <c r="F397" s="4">
        <f t="shared" si="40"/>
        <v>0</v>
      </c>
      <c r="G397">
        <f t="shared" si="41"/>
        <v>14.969457050374499</v>
      </c>
    </row>
    <row r="398" spans="1:7" x14ac:dyDescent="0.3">
      <c r="A398">
        <v>395</v>
      </c>
      <c r="B398" s="4">
        <f t="shared" si="38"/>
        <v>4.9995027923762789</v>
      </c>
      <c r="C398" s="4">
        <f t="shared" si="42"/>
        <v>4.9931404951605316</v>
      </c>
      <c r="D398" s="4">
        <f t="shared" si="43"/>
        <v>4.9779154077004559</v>
      </c>
      <c r="E398" s="4">
        <f t="shared" si="39"/>
        <v>0</v>
      </c>
      <c r="F398" s="4">
        <f t="shared" si="40"/>
        <v>0</v>
      </c>
      <c r="G398">
        <f t="shared" si="41"/>
        <v>14.970558695237267</v>
      </c>
    </row>
    <row r="399" spans="1:7" x14ac:dyDescent="0.3">
      <c r="A399">
        <v>396</v>
      </c>
      <c r="B399" s="4">
        <f t="shared" si="38"/>
        <v>4.9995098862490837</v>
      </c>
      <c r="C399" s="4">
        <f t="shared" si="42"/>
        <v>4.993235575628451</v>
      </c>
      <c r="D399" s="4">
        <f t="shared" si="43"/>
        <v>4.9788632821151939</v>
      </c>
      <c r="E399" s="4">
        <f t="shared" si="39"/>
        <v>0</v>
      </c>
      <c r="F399" s="4">
        <f t="shared" si="40"/>
        <v>0</v>
      </c>
      <c r="G399">
        <f t="shared" si="41"/>
        <v>14.971608743992729</v>
      </c>
    </row>
    <row r="400" spans="1:7" x14ac:dyDescent="0.3">
      <c r="A400">
        <v>397</v>
      </c>
      <c r="B400" s="4">
        <f t="shared" si="38"/>
        <v>4.9995168590220125</v>
      </c>
      <c r="C400" s="4">
        <f t="shared" si="42"/>
        <v>4.9933290156986434</v>
      </c>
      <c r="D400" s="4">
        <f t="shared" si="43"/>
        <v>4.979764167046314</v>
      </c>
      <c r="E400" s="4">
        <f t="shared" si="39"/>
        <v>0</v>
      </c>
      <c r="F400" s="4">
        <f t="shared" si="40"/>
        <v>0</v>
      </c>
      <c r="G400">
        <f t="shared" si="41"/>
        <v>14.97261004176697</v>
      </c>
    </row>
    <row r="401" spans="1:7" x14ac:dyDescent="0.3">
      <c r="A401">
        <v>398</v>
      </c>
      <c r="B401" s="4">
        <f t="shared" si="38"/>
        <v>4.9995237130998484</v>
      </c>
      <c r="C401" s="4">
        <f t="shared" si="42"/>
        <v>4.9934208491800929</v>
      </c>
      <c r="D401" s="4">
        <f t="shared" si="43"/>
        <v>4.9806206947472118</v>
      </c>
      <c r="E401" s="4">
        <f t="shared" si="39"/>
        <v>0</v>
      </c>
      <c r="F401" s="4">
        <f t="shared" si="40"/>
        <v>0</v>
      </c>
      <c r="G401">
        <f t="shared" si="41"/>
        <v>14.973565257027154</v>
      </c>
    </row>
    <row r="402" spans="1:7" x14ac:dyDescent="0.3">
      <c r="A402">
        <v>399</v>
      </c>
      <c r="B402" s="4">
        <f t="shared" si="38"/>
        <v>4.9995304508329639</v>
      </c>
      <c r="C402" s="4">
        <f t="shared" si="42"/>
        <v>4.9935111090727107</v>
      </c>
      <c r="D402" s="4">
        <f t="shared" si="43"/>
        <v>4.981435333734086</v>
      </c>
      <c r="E402" s="4">
        <f t="shared" si="39"/>
        <v>0</v>
      </c>
      <c r="F402" s="4">
        <f t="shared" si="40"/>
        <v>0</v>
      </c>
      <c r="G402">
        <f t="shared" si="41"/>
        <v>14.974476893639761</v>
      </c>
    </row>
    <row r="403" spans="1:7" x14ac:dyDescent="0.3">
      <c r="A403">
        <v>400</v>
      </c>
      <c r="B403" s="4">
        <f t="shared" si="38"/>
        <v>4.9995370745186944</v>
      </c>
      <c r="C403" s="4">
        <f t="shared" si="42"/>
        <v>4.9935998275893567</v>
      </c>
      <c r="D403" s="4">
        <f t="shared" si="43"/>
        <v>4.9822103999307714</v>
      </c>
      <c r="E403" s="4">
        <f t="shared" si="39"/>
        <v>0</v>
      </c>
      <c r="F403" s="4">
        <f t="shared" si="40"/>
        <v>0</v>
      </c>
      <c r="G403">
        <f t="shared" si="41"/>
        <v>14.975347302038823</v>
      </c>
    </row>
    <row r="404" spans="1:7" x14ac:dyDescent="0.3">
      <c r="A404">
        <v>401</v>
      </c>
      <c r="B404" s="4">
        <f t="shared" si="38"/>
        <v>4.9995435864026883</v>
      </c>
      <c r="C404" s="4">
        <f t="shared" si="42"/>
        <v>4.9936870361771817</v>
      </c>
      <c r="D404" s="4">
        <f t="shared" si="43"/>
        <v>4.9829480669943269</v>
      </c>
      <c r="E404" s="4">
        <f t="shared" si="39"/>
        <v>0</v>
      </c>
      <c r="F404" s="4">
        <f t="shared" si="40"/>
        <v>0</v>
      </c>
      <c r="G404">
        <f t="shared" si="41"/>
        <v>14.976178689574196</v>
      </c>
    </row>
    <row r="405" spans="1:7" x14ac:dyDescent="0.3">
      <c r="A405">
        <v>402</v>
      </c>
      <c r="B405" s="4">
        <f t="shared" si="38"/>
        <v>4.9995499886802</v>
      </c>
      <c r="C405" s="4">
        <f t="shared" si="42"/>
        <v>4.9937727655383259</v>
      </c>
      <c r="D405" s="4">
        <f t="shared" si="43"/>
        <v>4.9836503758856168</v>
      </c>
      <c r="E405" s="4">
        <f t="shared" si="39"/>
        <v>0</v>
      </c>
      <c r="F405" s="4">
        <f t="shared" si="40"/>
        <v>0</v>
      </c>
      <c r="G405">
        <f t="shared" si="41"/>
        <v>14.976973130104142</v>
      </c>
    </row>
    <row r="406" spans="1:7" x14ac:dyDescent="0.3">
      <c r="A406">
        <v>403</v>
      </c>
      <c r="B406" s="4">
        <f t="shared" si="38"/>
        <v>4.9995562834973724</v>
      </c>
      <c r="C406" s="4">
        <f t="shared" si="42"/>
        <v>4.9938570456499853</v>
      </c>
      <c r="D406" s="4">
        <f t="shared" si="43"/>
        <v>4.9843192437437942</v>
      </c>
      <c r="E406" s="4">
        <f t="shared" si="39"/>
        <v>0</v>
      </c>
      <c r="F406" s="4">
        <f t="shared" si="40"/>
        <v>0</v>
      </c>
      <c r="G406">
        <f t="shared" si="41"/>
        <v>14.977732572891153</v>
      </c>
    </row>
    <row r="407" spans="1:7" x14ac:dyDescent="0.3">
      <c r="A407">
        <v>404</v>
      </c>
      <c r="B407" s="4">
        <f t="shared" si="38"/>
        <v>4.9995624729524595</v>
      </c>
      <c r="C407" s="4">
        <f t="shared" si="42"/>
        <v>4.9939399057838845</v>
      </c>
      <c r="D407" s="4">
        <f t="shared" si="43"/>
        <v>4.984956472118788</v>
      </c>
      <c r="E407" s="4">
        <f t="shared" si="39"/>
        <v>0</v>
      </c>
      <c r="F407" s="4">
        <f t="shared" si="40"/>
        <v>0</v>
      </c>
      <c r="G407">
        <f t="shared" si="41"/>
        <v>14.978458850855134</v>
      </c>
    </row>
    <row r="408" spans="1:7" x14ac:dyDescent="0.3">
      <c r="A408">
        <v>405</v>
      </c>
      <c r="B408" s="4">
        <f t="shared" si="38"/>
        <v>4.9995685590970282</v>
      </c>
      <c r="C408" s="4">
        <f t="shared" si="42"/>
        <v>4.994021374525154</v>
      </c>
      <c r="D408" s="4">
        <f t="shared" si="43"/>
        <v>4.985563754611432</v>
      </c>
      <c r="E408" s="4">
        <f t="shared" si="39"/>
        <v>0</v>
      </c>
      <c r="F408" s="4">
        <f t="shared" si="40"/>
        <v>0</v>
      </c>
      <c r="G408">
        <f t="shared" si="41"/>
        <v>14.979153688233614</v>
      </c>
    </row>
    <row r="409" spans="1:7" x14ac:dyDescent="0.3">
      <c r="A409">
        <v>406</v>
      </c>
      <c r="B409" s="4">
        <f t="shared" si="38"/>
        <v>4.999574543937122</v>
      </c>
      <c r="C409" s="4">
        <f t="shared" si="42"/>
        <v>4.9941014797906425</v>
      </c>
      <c r="D409" s="4">
        <f t="shared" si="43"/>
        <v>4.9861426839668272</v>
      </c>
      <c r="E409" s="4">
        <f t="shared" si="39"/>
        <v>0</v>
      </c>
      <c r="F409" s="4">
        <f t="shared" si="40"/>
        <v>0</v>
      </c>
      <c r="G409">
        <f t="shared" si="41"/>
        <v>14.979818707694593</v>
      </c>
    </row>
    <row r="410" spans="1:7" x14ac:dyDescent="0.3">
      <c r="A410">
        <v>407</v>
      </c>
      <c r="B410" s="4">
        <f t="shared" si="38"/>
        <v>4.9995804294343982</v>
      </c>
      <c r="C410" s="4">
        <f t="shared" si="42"/>
        <v>4.9941802488466935</v>
      </c>
      <c r="D410" s="4">
        <f t="shared" si="43"/>
        <v>4.9866947586628179</v>
      </c>
      <c r="E410" s="4">
        <f t="shared" si="39"/>
        <v>0</v>
      </c>
      <c r="F410" s="4">
        <f t="shared" si="40"/>
        <v>0</v>
      </c>
      <c r="G410">
        <f t="shared" si="41"/>
        <v>14.98045543694391</v>
      </c>
    </row>
    <row r="411" spans="1:7" x14ac:dyDescent="0.3">
      <c r="A411">
        <v>408</v>
      </c>
      <c r="B411" s="4">
        <f t="shared" si="38"/>
        <v>4.9995862175072245</v>
      </c>
      <c r="C411" s="4">
        <f t="shared" si="42"/>
        <v>4.9942577083263773</v>
      </c>
      <c r="D411" s="4">
        <f t="shared" si="43"/>
        <v>4.9872213890320776</v>
      </c>
      <c r="E411" s="4">
        <f t="shared" si="39"/>
        <v>0</v>
      </c>
      <c r="F411" s="4">
        <f t="shared" si="40"/>
        <v>0</v>
      </c>
      <c r="G411">
        <f t="shared" si="41"/>
        <v>14.981065314865679</v>
      </c>
    </row>
    <row r="412" spans="1:7" x14ac:dyDescent="0.3">
      <c r="A412">
        <v>409</v>
      </c>
      <c r="B412" s="4">
        <f t="shared" si="38"/>
        <v>4.9995919100317519</v>
      </c>
      <c r="C412" s="4">
        <f t="shared" si="42"/>
        <v>4.9943338842462257</v>
      </c>
      <c r="D412" s="4">
        <f t="shared" si="43"/>
        <v>4.9877239029531655</v>
      </c>
      <c r="E412" s="4">
        <f t="shared" si="39"/>
        <v>5.6992590041402021E-12</v>
      </c>
      <c r="F412" s="4">
        <f t="shared" si="40"/>
        <v>0</v>
      </c>
      <c r="G412">
        <f t="shared" si="41"/>
        <v>14.981649697236842</v>
      </c>
    </row>
    <row r="413" spans="1:7" x14ac:dyDescent="0.3">
      <c r="A413">
        <v>410</v>
      </c>
      <c r="B413" s="4">
        <f t="shared" si="38"/>
        <v>4.9995975088429603</v>
      </c>
      <c r="C413" s="4">
        <f t="shared" si="42"/>
        <v>4.9944088020224617</v>
      </c>
      <c r="D413" s="4">
        <f t="shared" si="43"/>
        <v>4.9882035511431164</v>
      </c>
      <c r="E413" s="4">
        <f t="shared" si="39"/>
        <v>2.0574442569462096E-10</v>
      </c>
      <c r="F413" s="4">
        <f t="shared" si="40"/>
        <v>0</v>
      </c>
      <c r="G413">
        <f t="shared" si="41"/>
        <v>14.982209862214283</v>
      </c>
    </row>
    <row r="414" spans="1:7" x14ac:dyDescent="0.3">
      <c r="A414">
        <v>411</v>
      </c>
      <c r="B414" s="4">
        <f t="shared" si="38"/>
        <v>4.9996030157356692</v>
      </c>
      <c r="C414" s="4">
        <f t="shared" si="42"/>
        <v>4.9944824864867554</v>
      </c>
      <c r="D414" s="4">
        <f t="shared" si="43"/>
        <v>4.9886615120814648</v>
      </c>
      <c r="E414" s="4">
        <f t="shared" si="39"/>
        <v>2.4260786839992874E-9</v>
      </c>
      <c r="F414" s="4">
        <f t="shared" si="40"/>
        <v>0</v>
      </c>
      <c r="G414">
        <f t="shared" si="41"/>
        <v>14.982747016729968</v>
      </c>
    </row>
    <row r="415" spans="1:7" x14ac:dyDescent="0.3">
      <c r="A415">
        <v>412</v>
      </c>
      <c r="B415" s="4">
        <f t="shared" si="38"/>
        <v>4.9996084324655223</v>
      </c>
      <c r="C415" s="4">
        <f t="shared" si="42"/>
        <v>4.994554961901521</v>
      </c>
      <c r="D415" s="4">
        <f t="shared" si="43"/>
        <v>4.9890988965932648</v>
      </c>
      <c r="E415" s="4">
        <f t="shared" si="39"/>
        <v>1.5948445095096572E-8</v>
      </c>
      <c r="F415" s="4">
        <f t="shared" si="40"/>
        <v>0</v>
      </c>
      <c r="G415">
        <f t="shared" si="41"/>
        <v>14.983262306908752</v>
      </c>
    </row>
    <row r="416" spans="1:7" x14ac:dyDescent="0.3">
      <c r="A416">
        <v>413</v>
      </c>
      <c r="B416" s="4">
        <f t="shared" si="38"/>
        <v>4.9996137607499493</v>
      </c>
      <c r="C416" s="4">
        <f t="shared" si="42"/>
        <v>4.9946262519747551</v>
      </c>
      <c r="D416" s="4">
        <f t="shared" si="43"/>
        <v>4.9895167521164536</v>
      </c>
      <c r="E416" s="4">
        <f t="shared" si="39"/>
        <v>7.3153875180540643E-8</v>
      </c>
      <c r="F416" s="4">
        <f t="shared" si="40"/>
        <v>0</v>
      </c>
      <c r="G416">
        <f t="shared" si="41"/>
        <v>14.983756837995033</v>
      </c>
    </row>
    <row r="417" spans="1:7" x14ac:dyDescent="0.3">
      <c r="A417">
        <v>414</v>
      </c>
      <c r="B417" s="4">
        <f t="shared" si="38"/>
        <v>4.9996190022690969</v>
      </c>
      <c r="C417" s="4">
        <f t="shared" si="42"/>
        <v>4.9946963798744548</v>
      </c>
      <c r="D417" s="4">
        <f t="shared" si="43"/>
        <v>4.9899160666769307</v>
      </c>
      <c r="E417" s="4">
        <f t="shared" si="39"/>
        <v>2.6285909383185338E-7</v>
      </c>
      <c r="F417" s="4">
        <f t="shared" si="40"/>
        <v>0</v>
      </c>
      <c r="G417">
        <f t="shared" si="41"/>
        <v>14.984231711679575</v>
      </c>
    </row>
    <row r="418" spans="1:7" x14ac:dyDescent="0.3">
      <c r="A418">
        <v>415</v>
      </c>
      <c r="B418" s="4">
        <f t="shared" si="38"/>
        <v>4.9996241586667409</v>
      </c>
      <c r="C418" s="4">
        <f t="shared" si="42"/>
        <v>4.9947653682426036</v>
      </c>
      <c r="D418" s="4">
        <f t="shared" si="43"/>
        <v>4.9902977725928297</v>
      </c>
      <c r="E418" s="4">
        <f t="shared" si="39"/>
        <v>7.9162141336069874E-7</v>
      </c>
      <c r="F418" s="4">
        <f t="shared" si="40"/>
        <v>0</v>
      </c>
      <c r="G418">
        <f t="shared" si="41"/>
        <v>14.984688091123587</v>
      </c>
    </row>
    <row r="419" spans="1:7" x14ac:dyDescent="0.3">
      <c r="A419">
        <v>416</v>
      </c>
      <c r="B419" s="4">
        <f t="shared" si="38"/>
        <v>4.9996292315511637</v>
      </c>
      <c r="C419" s="4">
        <f t="shared" si="42"/>
        <v>4.9948332392087602</v>
      </c>
      <c r="D419" s="4">
        <f t="shared" si="43"/>
        <v>4.9906627499278571</v>
      </c>
      <c r="E419" s="4">
        <f t="shared" si="39"/>
        <v>2.0856951103579261E-6</v>
      </c>
      <c r="F419" s="4">
        <f t="shared" si="40"/>
        <v>0</v>
      </c>
      <c r="G419">
        <f t="shared" si="41"/>
        <v>14.985127306382891</v>
      </c>
    </row>
    <row r="420" spans="1:7" x14ac:dyDescent="0.3">
      <c r="A420">
        <v>417</v>
      </c>
      <c r="B420" s="4">
        <f t="shared" si="38"/>
        <v>4.9996342224960157</v>
      </c>
      <c r="C420" s="4">
        <f t="shared" si="42"/>
        <v>4.9949000144032549</v>
      </c>
      <c r="D420" s="4">
        <f t="shared" si="43"/>
        <v>4.9910118297119554</v>
      </c>
      <c r="E420" s="4">
        <f t="shared" si="39"/>
        <v>4.9487291596076912E-6</v>
      </c>
      <c r="F420" s="4">
        <f t="shared" si="40"/>
        <v>0</v>
      </c>
      <c r="G420">
        <f t="shared" si="41"/>
        <v>14.985551015340384</v>
      </c>
    </row>
    <row r="421" spans="1:7" x14ac:dyDescent="0.3">
      <c r="A421">
        <v>418</v>
      </c>
      <c r="B421" s="4">
        <f t="shared" si="38"/>
        <v>4.9996391330411569</v>
      </c>
      <c r="C421" s="4">
        <f t="shared" si="42"/>
        <v>4.9949657149699993</v>
      </c>
      <c r="D421" s="4">
        <f t="shared" si="43"/>
        <v>4.9913457969461597</v>
      </c>
      <c r="E421" s="4">
        <f t="shared" si="39"/>
        <v>1.07927014617429E-5</v>
      </c>
      <c r="F421" s="4">
        <f t="shared" si="40"/>
        <v>0</v>
      </c>
      <c r="G421">
        <f t="shared" si="41"/>
        <v>14.985961437658778</v>
      </c>
    </row>
    <row r="422" spans="1:7" x14ac:dyDescent="0.3">
      <c r="A422">
        <v>419</v>
      </c>
      <c r="B422" s="4">
        <f t="shared" si="38"/>
        <v>4.9996439646934654</v>
      </c>
      <c r="C422" s="4">
        <f t="shared" si="42"/>
        <v>4.9950303615789275</v>
      </c>
      <c r="D422" s="4">
        <f t="shared" si="43"/>
        <v>4.9916653934072137</v>
      </c>
      <c r="E422" s="4">
        <f t="shared" si="39"/>
        <v>2.1961985782036839E-5</v>
      </c>
      <c r="F422" s="4">
        <f t="shared" si="40"/>
        <v>0</v>
      </c>
      <c r="G422">
        <f t="shared" si="41"/>
        <v>14.986361681665388</v>
      </c>
    </row>
    <row r="423" spans="1:7" x14ac:dyDescent="0.3">
      <c r="A423">
        <v>420</v>
      </c>
      <c r="B423" s="4">
        <f t="shared" si="38"/>
        <v>4.9996487189276291</v>
      </c>
      <c r="C423" s="4">
        <f t="shared" si="42"/>
        <v>4.9950939744380944</v>
      </c>
      <c r="D423" s="4">
        <f t="shared" si="43"/>
        <v>4.9919713202663161</v>
      </c>
      <c r="E423" s="4">
        <f t="shared" si="39"/>
        <v>4.2172838983450051E-5</v>
      </c>
      <c r="F423" s="4">
        <f t="shared" si="40"/>
        <v>0</v>
      </c>
      <c r="G423">
        <f t="shared" si="41"/>
        <v>14.986756186471021</v>
      </c>
    </row>
    <row r="424" spans="1:7" x14ac:dyDescent="0.3">
      <c r="A424">
        <v>421</v>
      </c>
      <c r="B424" s="4">
        <f t="shared" si="38"/>
        <v>4.9996533971869237</v>
      </c>
      <c r="C424" s="4">
        <f t="shared" si="42"/>
        <v>4.99515657330541</v>
      </c>
      <c r="D424" s="4">
        <f t="shared" si="43"/>
        <v>4.9922642405352526</v>
      </c>
      <c r="E424" s="4">
        <f t="shared" si="39"/>
        <v>7.7092966795749225E-5</v>
      </c>
      <c r="F424" s="4">
        <f t="shared" si="40"/>
        <v>0</v>
      </c>
      <c r="G424">
        <f t="shared" si="41"/>
        <v>14.987151303994382</v>
      </c>
    </row>
    <row r="425" spans="1:7" x14ac:dyDescent="0.3">
      <c r="A425">
        <v>422</v>
      </c>
      <c r="B425" s="4">
        <f t="shared" si="38"/>
        <v>4.9996580008839562</v>
      </c>
      <c r="C425" s="4">
        <f t="shared" si="42"/>
        <v>4.9952181775000506</v>
      </c>
      <c r="D425" s="4">
        <f t="shared" si="43"/>
        <v>4.9925447813521675</v>
      </c>
      <c r="E425" s="4">
        <f t="shared" si="39"/>
        <v>1.3508815590541079E-4</v>
      </c>
      <c r="F425" s="4">
        <f t="shared" si="40"/>
        <v>0</v>
      </c>
      <c r="G425">
        <f t="shared" si="41"/>
        <v>14.987556047892081</v>
      </c>
    </row>
    <row r="426" spans="1:7" x14ac:dyDescent="0.3">
      <c r="A426">
        <v>423</v>
      </c>
      <c r="B426" s="4">
        <f t="shared" si="38"/>
        <v>4.9996625314013983</v>
      </c>
      <c r="C426" s="4">
        <f t="shared" si="42"/>
        <v>4.9952788059135491</v>
      </c>
      <c r="D426" s="4">
        <f t="shared" si="43"/>
        <v>4.9928135361183275</v>
      </c>
      <c r="E426" s="4">
        <f t="shared" si="39"/>
        <v>2.2816521275077572E-4</v>
      </c>
      <c r="F426" s="4">
        <f t="shared" si="40"/>
        <v>0</v>
      </c>
      <c r="G426">
        <f t="shared" si="41"/>
        <v>14.987983038646025</v>
      </c>
    </row>
    <row r="427" spans="1:7" x14ac:dyDescent="0.3">
      <c r="A427">
        <v>424</v>
      </c>
      <c r="B427" s="4">
        <f t="shared" si="38"/>
        <v>4.9996669900927024</v>
      </c>
      <c r="C427" s="4">
        <f t="shared" si="42"/>
        <v>4.9953384770205567</v>
      </c>
      <c r="D427" s="4">
        <f t="shared" si="43"/>
        <v>4.9930710664963156</v>
      </c>
      <c r="E427" s="4">
        <f t="shared" si="39"/>
        <v>3.7314256507037902E-4</v>
      </c>
      <c r="F427" s="4">
        <f t="shared" si="40"/>
        <v>0</v>
      </c>
      <c r="G427">
        <f t="shared" si="41"/>
        <v>14.988449676174646</v>
      </c>
    </row>
    <row r="428" spans="1:7" x14ac:dyDescent="0.3">
      <c r="A428">
        <v>425</v>
      </c>
      <c r="B428" s="4">
        <f t="shared" si="38"/>
        <v>4.9996713782827884</v>
      </c>
      <c r="C428" s="4">
        <f t="shared" si="42"/>
        <v>4.9953972088893206</v>
      </c>
      <c r="D428" s="4">
        <f t="shared" si="43"/>
        <v>4.9933179042793592</v>
      </c>
      <c r="E428" s="4">
        <f t="shared" si="39"/>
        <v>5.9308176450038842E-4</v>
      </c>
      <c r="F428" s="4">
        <f t="shared" si="40"/>
        <v>0</v>
      </c>
      <c r="G428">
        <f t="shared" si="41"/>
        <v>14.988979573215969</v>
      </c>
    </row>
    <row r="429" spans="1:7" x14ac:dyDescent="0.3">
      <c r="A429">
        <v>426</v>
      </c>
      <c r="B429" s="4">
        <f t="shared" si="38"/>
        <v>4.9996756972687209</v>
      </c>
      <c r="C429" s="4">
        <f t="shared" si="42"/>
        <v>4.9954550191918479</v>
      </c>
      <c r="D429" s="4">
        <f t="shared" si="43"/>
        <v>4.9935545531407639</v>
      </c>
      <c r="E429" s="4">
        <f t="shared" si="39"/>
        <v>9.1901462755502412E-4</v>
      </c>
      <c r="F429" s="4">
        <f t="shared" si="40"/>
        <v>0</v>
      </c>
      <c r="G429">
        <f t="shared" si="41"/>
        <v>14.989604284228889</v>
      </c>
    </row>
    <row r="430" spans="1:7" x14ac:dyDescent="0.3">
      <c r="A430">
        <v>427</v>
      </c>
      <c r="B430" s="4">
        <f t="shared" si="38"/>
        <v>4.9996799483203667</v>
      </c>
      <c r="C430" s="4">
        <f t="shared" si="42"/>
        <v>4.9955119252138021</v>
      </c>
      <c r="D430" s="4">
        <f t="shared" si="43"/>
        <v>4.993781490271723</v>
      </c>
      <c r="E430" s="4">
        <f t="shared" si="39"/>
        <v>1.3920016427040279E-3</v>
      </c>
      <c r="F430" s="4">
        <f t="shared" si="40"/>
        <v>0</v>
      </c>
      <c r="G430">
        <f t="shared" si="41"/>
        <v>14.990365365448595</v>
      </c>
    </row>
    <row r="431" spans="1:7" x14ac:dyDescent="0.3">
      <c r="A431">
        <v>428</v>
      </c>
      <c r="B431" s="4">
        <f t="shared" si="38"/>
        <v>4.9996841326810344</v>
      </c>
      <c r="C431" s="4">
        <f t="shared" si="42"/>
        <v>4.9955679438641098</v>
      </c>
      <c r="D431" s="4">
        <f t="shared" si="43"/>
        <v>4.9939991679152209</v>
      </c>
      <c r="E431" s="4">
        <f t="shared" si="39"/>
        <v>2.0655572230750211E-3</v>
      </c>
      <c r="F431" s="4">
        <f t="shared" si="40"/>
        <v>0</v>
      </c>
      <c r="G431">
        <f t="shared" si="41"/>
        <v>14.991316801683441</v>
      </c>
    </row>
    <row r="432" spans="1:7" x14ac:dyDescent="0.3">
      <c r="A432">
        <v>429</v>
      </c>
      <c r="B432" s="4">
        <f t="shared" si="38"/>
        <v>4.9996882515680978</v>
      </c>
      <c r="C432" s="4">
        <f t="shared" si="42"/>
        <v>4.9956230916843092</v>
      </c>
      <c r="D432" s="4">
        <f t="shared" si="43"/>
        <v>4.9942080148030961</v>
      </c>
      <c r="E432" s="4">
        <f t="shared" si="39"/>
        <v>3.0084759271666087E-3</v>
      </c>
      <c r="F432" s="4">
        <f t="shared" si="40"/>
        <v>0</v>
      </c>
      <c r="G432">
        <f t="shared" si="41"/>
        <v>14.99252783398267</v>
      </c>
    </row>
    <row r="433" spans="1:7" x14ac:dyDescent="0.3">
      <c r="A433">
        <v>430</v>
      </c>
      <c r="B433" s="4">
        <f t="shared" si="38"/>
        <v>4.9996923061735998</v>
      </c>
      <c r="C433" s="4">
        <f t="shared" si="42"/>
        <v>4.9956773848576237</v>
      </c>
      <c r="D433" s="4">
        <f t="shared" si="43"/>
        <v>4.9944084375029254</v>
      </c>
      <c r="E433" s="4">
        <f t="shared" si="39"/>
        <v>4.3080902495607658E-3</v>
      </c>
      <c r="F433" s="4">
        <f t="shared" si="40"/>
        <v>0</v>
      </c>
      <c r="G433">
        <f t="shared" si="41"/>
        <v>14.994086218783709</v>
      </c>
    </row>
    <row r="434" spans="1:7" x14ac:dyDescent="0.3">
      <c r="A434">
        <v>431</v>
      </c>
      <c r="B434" s="4">
        <f t="shared" si="38"/>
        <v>4.9996962976648502</v>
      </c>
      <c r="C434" s="4">
        <f t="shared" si="42"/>
        <v>4.9957308392178108</v>
      </c>
      <c r="D434" s="4">
        <f t="shared" si="43"/>
        <v>4.9946008216807778</v>
      </c>
      <c r="E434" s="4">
        <f t="shared" si="39"/>
        <v>6.0739841117961107E-3</v>
      </c>
      <c r="F434" s="4">
        <f t="shared" si="40"/>
        <v>0</v>
      </c>
      <c r="G434">
        <f t="shared" si="41"/>
        <v>14.996101942675233</v>
      </c>
    </row>
    <row r="435" spans="1:7" x14ac:dyDescent="0.3">
      <c r="A435">
        <v>432</v>
      </c>
      <c r="B435" s="4">
        <f t="shared" si="38"/>
        <v>4.9997002271849942</v>
      </c>
      <c r="C435" s="4">
        <f t="shared" si="42"/>
        <v>4.9957834702577388</v>
      </c>
      <c r="D435" s="4">
        <f t="shared" si="43"/>
        <v>4.9947855332855573</v>
      </c>
      <c r="E435" s="4">
        <f t="shared" si="39"/>
        <v>8.4421755845408737E-3</v>
      </c>
      <c r="F435" s="4">
        <f t="shared" si="40"/>
        <v>0</v>
      </c>
      <c r="G435">
        <f t="shared" si="41"/>
        <v>14.998711406312832</v>
      </c>
    </row>
    <row r="436" spans="1:7" x14ac:dyDescent="0.3">
      <c r="A436">
        <v>433</v>
      </c>
      <c r="B436" s="4">
        <f t="shared" si="38"/>
        <v>4.9997040958535814</v>
      </c>
      <c r="C436" s="4">
        <f t="shared" si="42"/>
        <v>4.9958352931377439</v>
      </c>
      <c r="D436" s="4">
        <f t="shared" si="43"/>
        <v>4.9949629196601677</v>
      </c>
      <c r="E436" s="4">
        <f t="shared" si="39"/>
        <v>1.1579766131090859E-2</v>
      </c>
      <c r="F436" s="4">
        <f t="shared" si="40"/>
        <v>0</v>
      </c>
      <c r="G436">
        <f t="shared" si="41"/>
        <v>15.002082074782583</v>
      </c>
    </row>
    <row r="437" spans="1:7" x14ac:dyDescent="0.3">
      <c r="A437">
        <v>434</v>
      </c>
      <c r="B437" s="4">
        <f t="shared" si="38"/>
        <v>4.9997079047671029</v>
      </c>
      <c r="C437" s="4">
        <f t="shared" si="42"/>
        <v>4.9958863226937531</v>
      </c>
      <c r="D437" s="4">
        <f t="shared" si="43"/>
        <v>4.9951333105843965</v>
      </c>
      <c r="E437" s="4">
        <f t="shared" si="39"/>
        <v>1.569002988649541E-2</v>
      </c>
      <c r="F437" s="4">
        <f t="shared" si="40"/>
        <v>0</v>
      </c>
      <c r="G437">
        <f t="shared" si="41"/>
        <v>15.006417567931749</v>
      </c>
    </row>
    <row r="438" spans="1:7" x14ac:dyDescent="0.3">
      <c r="A438">
        <v>435</v>
      </c>
      <c r="B438" s="4">
        <f t="shared" si="38"/>
        <v>4.9997116549995306</v>
      </c>
      <c r="C438" s="4">
        <f t="shared" si="42"/>
        <v>4.9959365734451842</v>
      </c>
      <c r="D438" s="4">
        <f t="shared" si="43"/>
        <v>4.9952970192540418</v>
      </c>
      <c r="E438" s="4">
        <f t="shared" si="39"/>
        <v>2.1017882898833228E-2</v>
      </c>
      <c r="F438" s="4">
        <f t="shared" si="40"/>
        <v>0</v>
      </c>
      <c r="G438">
        <f t="shared" si="41"/>
        <v>15.011963130597591</v>
      </c>
    </row>
    <row r="439" spans="1:7" x14ac:dyDescent="0.3">
      <c r="A439">
        <v>436</v>
      </c>
      <c r="B439" s="4">
        <f t="shared" si="38"/>
        <v>4.9997153476028382</v>
      </c>
      <c r="C439" s="4">
        <f t="shared" si="42"/>
        <v>4.9959860596026315</v>
      </c>
      <c r="D439" s="4">
        <f t="shared" si="43"/>
        <v>4.9954543432005076</v>
      </c>
      <c r="E439" s="4">
        <f t="shared" si="39"/>
        <v>2.7855626249125021E-2</v>
      </c>
      <c r="F439" s="4">
        <f t="shared" si="40"/>
        <v>0</v>
      </c>
      <c r="G439">
        <f t="shared" si="41"/>
        <v>15.019011376655101</v>
      </c>
    </row>
    <row r="440" spans="1:7" x14ac:dyDescent="0.3">
      <c r="A440">
        <v>437</v>
      </c>
      <c r="B440" s="4">
        <f t="shared" si="38"/>
        <v>4.9997189836075</v>
      </c>
      <c r="C440" s="4">
        <f t="shared" si="42"/>
        <v>4.9960347950753468</v>
      </c>
      <c r="D440" s="4">
        <f t="shared" si="43"/>
        <v>4.9956055651547624</v>
      </c>
      <c r="E440" s="4">
        <f t="shared" si="39"/>
        <v>3.6548795744346621E-2</v>
      </c>
      <c r="F440" s="4">
        <f t="shared" si="40"/>
        <v>0</v>
      </c>
      <c r="G440">
        <f t="shared" si="41"/>
        <v>15.027908139581955</v>
      </c>
    </row>
    <row r="441" spans="1:7" x14ac:dyDescent="0.3">
      <c r="A441">
        <v>438</v>
      </c>
      <c r="B441" s="4">
        <f t="shared" si="38"/>
        <v>4.9997225640229868</v>
      </c>
      <c r="C441" s="4">
        <f t="shared" si="42"/>
        <v>4.9960827934785028</v>
      </c>
      <c r="D441" s="4">
        <f t="shared" si="43"/>
        <v>4.995750953859317</v>
      </c>
      <c r="E441" s="4">
        <f t="shared" si="39"/>
        <v>4.7501871785940918E-2</v>
      </c>
      <c r="F441" s="4">
        <f t="shared" si="40"/>
        <v>0</v>
      </c>
      <c r="G441">
        <f t="shared" si="41"/>
        <v>15.039058183146748</v>
      </c>
    </row>
    <row r="442" spans="1:7" x14ac:dyDescent="0.3">
      <c r="A442">
        <v>439</v>
      </c>
      <c r="B442" s="4">
        <f t="shared" si="38"/>
        <v>4.9997260898382496</v>
      </c>
      <c r="C442" s="4">
        <f t="shared" si="42"/>
        <v>4.9961300681402809</v>
      </c>
      <c r="D442" s="4">
        <f t="shared" si="43"/>
        <v>4.9958907648315884</v>
      </c>
      <c r="E442" s="4">
        <f t="shared" si="39"/>
        <v>6.1183504069164209E-2</v>
      </c>
      <c r="F442" s="4">
        <f t="shared" si="40"/>
        <v>0</v>
      </c>
      <c r="G442">
        <f t="shared" si="41"/>
        <v>15.052930426879284</v>
      </c>
    </row>
    <row r="443" spans="1:7" x14ac:dyDescent="0.3">
      <c r="A443">
        <v>440</v>
      </c>
      <c r="B443" s="4">
        <f t="shared" si="38"/>
        <v>4.999729562022182</v>
      </c>
      <c r="C443" s="4">
        <f t="shared" si="42"/>
        <v>4.9961766321087531</v>
      </c>
      <c r="D443" s="4">
        <f t="shared" si="43"/>
        <v>4.9960252410818047</v>
      </c>
      <c r="E443" s="4">
        <f t="shared" si="39"/>
        <v>7.8130786507705871E-2</v>
      </c>
      <c r="F443" s="4">
        <f t="shared" si="40"/>
        <v>0</v>
      </c>
      <c r="G443">
        <f t="shared" si="41"/>
        <v>15.070062221720445</v>
      </c>
    </row>
    <row r="444" spans="1:7" x14ac:dyDescent="0.3">
      <c r="A444">
        <v>441</v>
      </c>
      <c r="B444" s="4">
        <f t="shared" si="38"/>
        <v>4.9997329815240796</v>
      </c>
      <c r="C444" s="4">
        <f t="shared" si="42"/>
        <v>4.9962224981585788</v>
      </c>
      <c r="D444" s="4">
        <f t="shared" si="43"/>
        <v>4.9961546137883799</v>
      </c>
      <c r="E444" s="4">
        <f t="shared" si="39"/>
        <v>9.8951980509088808E-2</v>
      </c>
      <c r="F444" s="4">
        <f t="shared" si="40"/>
        <v>0</v>
      </c>
      <c r="G444">
        <f t="shared" si="41"/>
        <v>15.091062073980126</v>
      </c>
    </row>
    <row r="445" spans="1:7" x14ac:dyDescent="0.3">
      <c r="A445">
        <v>442</v>
      </c>
      <c r="B445" s="4">
        <f t="shared" si="38"/>
        <v>4.9997363492740856</v>
      </c>
      <c r="C445" s="4">
        <f t="shared" si="42"/>
        <v>4.9962676787975342</v>
      </c>
      <c r="D445" s="4">
        <f t="shared" si="43"/>
        <v>4.9962791029334772</v>
      </c>
      <c r="E445" s="4">
        <f t="shared" si="39"/>
        <v>0.12432693617707438</v>
      </c>
      <c r="F445" s="4">
        <f t="shared" si="40"/>
        <v>0</v>
      </c>
      <c r="G445">
        <f t="shared" si="41"/>
        <v>15.116610067182172</v>
      </c>
    </row>
    <row r="446" spans="1:7" x14ac:dyDescent="0.3">
      <c r="A446">
        <v>443</v>
      </c>
      <c r="B446" s="4">
        <f t="shared" si="38"/>
        <v>4.999739666183622</v>
      </c>
      <c r="C446" s="4">
        <f t="shared" si="42"/>
        <v>4.9963121862728546</v>
      </c>
      <c r="D446" s="4">
        <f t="shared" si="43"/>
        <v>4.9963989179013071</v>
      </c>
      <c r="E446" s="4">
        <f t="shared" si="39"/>
        <v>0.15500431434857098</v>
      </c>
      <c r="F446" s="4">
        <f t="shared" si="40"/>
        <v>0</v>
      </c>
      <c r="G446">
        <f t="shared" si="41"/>
        <v>15.147455084706355</v>
      </c>
    </row>
    <row r="447" spans="1:7" x14ac:dyDescent="0.3">
      <c r="A447">
        <v>444</v>
      </c>
      <c r="B447" s="4">
        <f t="shared" si="38"/>
        <v>4.9997429331458161</v>
      </c>
      <c r="C447" s="4">
        <f t="shared" si="42"/>
        <v>4.9963560325774141</v>
      </c>
      <c r="D447" s="4">
        <f t="shared" si="43"/>
        <v>4.9965142580415121</v>
      </c>
      <c r="E447" s="4">
        <f t="shared" si="39"/>
        <v>0.19179458929830354</v>
      </c>
      <c r="F447" s="4">
        <f t="shared" si="40"/>
        <v>0</v>
      </c>
      <c r="G447">
        <f t="shared" si="41"/>
        <v>15.184407813063046</v>
      </c>
    </row>
    <row r="448" spans="1:7" x14ac:dyDescent="0.3">
      <c r="A448">
        <v>445</v>
      </c>
      <c r="B448" s="4">
        <f t="shared" si="38"/>
        <v>4.9997461510359056</v>
      </c>
      <c r="C448" s="4">
        <f t="shared" si="42"/>
        <v>4.9963992294557373</v>
      </c>
      <c r="D448" s="4">
        <f t="shared" si="43"/>
        <v>4.9966253131998632</v>
      </c>
      <c r="E448" s="4">
        <f t="shared" si="39"/>
        <v>0.23555774443026695</v>
      </c>
      <c r="F448" s="4">
        <f t="shared" si="40"/>
        <v>0</v>
      </c>
      <c r="G448">
        <f t="shared" si="41"/>
        <v>15.228328438121775</v>
      </c>
    </row>
    <row r="449" spans="1:7" x14ac:dyDescent="0.3">
      <c r="A449">
        <v>446</v>
      </c>
      <c r="B449" s="4">
        <f t="shared" si="38"/>
        <v>4.9997493207116515</v>
      </c>
      <c r="C449" s="4">
        <f t="shared" si="42"/>
        <v>4.9964417884098573</v>
      </c>
      <c r="D449" s="4">
        <f t="shared" si="43"/>
        <v>4.9967322642182976</v>
      </c>
      <c r="E449" s="4">
        <f t="shared" si="39"/>
        <v>0.28718460390803779</v>
      </c>
      <c r="F449" s="4">
        <f t="shared" si="40"/>
        <v>0</v>
      </c>
      <c r="G449">
        <f t="shared" si="41"/>
        <v>15.280107977247845</v>
      </c>
    </row>
    <row r="450" spans="1:7" x14ac:dyDescent="0.3">
      <c r="A450">
        <v>447</v>
      </c>
      <c r="B450" s="4">
        <f t="shared" si="38"/>
        <v>4.9997524430137164</v>
      </c>
      <c r="C450" s="4">
        <f t="shared" si="42"/>
        <v>4.9964837207050143</v>
      </c>
      <c r="D450" s="4">
        <f t="shared" si="43"/>
        <v>4.9968352834062317</v>
      </c>
      <c r="E450" s="4">
        <f t="shared" si="39"/>
        <v>0.34757092290039854</v>
      </c>
      <c r="F450" s="4">
        <f t="shared" si="40"/>
        <v>0</v>
      </c>
      <c r="G450">
        <f t="shared" si="41"/>
        <v>15.34064237002536</v>
      </c>
    </row>
    <row r="451" spans="1:7" x14ac:dyDescent="0.3">
      <c r="A451">
        <v>448</v>
      </c>
      <c r="B451" s="4">
        <f t="shared" si="38"/>
        <v>4.9997555187660589</v>
      </c>
      <c r="C451" s="4">
        <f t="shared" si="42"/>
        <v>4.9965250373752053</v>
      </c>
      <c r="D451" s="4">
        <f t="shared" si="43"/>
        <v>4.9969345349849181</v>
      </c>
      <c r="E451" s="4">
        <f t="shared" si="39"/>
        <v>0.41758374078132521</v>
      </c>
      <c r="F451" s="4">
        <f t="shared" si="40"/>
        <v>0</v>
      </c>
      <c r="G451">
        <f t="shared" si="41"/>
        <v>15.410798831907508</v>
      </c>
    </row>
    <row r="452" spans="1:7" x14ac:dyDescent="0.3">
      <c r="A452">
        <v>449</v>
      </c>
      <c r="B452" s="4">
        <f t="shared" ref="B452:B515" si="44">IF(A452&lt;$J$5,0,$J$4/(1+((A452+1-$J$5)/($J$3))^-$J$2))</f>
        <v>4.9997585487762999</v>
      </c>
      <c r="C452" s="4">
        <f t="shared" si="42"/>
        <v>4.9965657492285871</v>
      </c>
      <c r="D452" s="4">
        <f t="shared" si="43"/>
        <v>4.9970301755065485</v>
      </c>
      <c r="E452" s="4">
        <f t="shared" ref="E452:E515" si="45">IF(A452&lt;SUM($J$5:$M$5),0,$M$4/(1+((A452+1-SUM($J$5:$M$5))/($M$3))^-$M$2))</f>
        <v>0.4980201279836961</v>
      </c>
      <c r="F452" s="4">
        <f t="shared" ref="F452:F515" si="46">IF(A452&lt;SUM($J$5:$N$5),0,$N$4/(1+((A452+1-SUM($J$5:$N$5))/($N$3))^-$N$2))</f>
        <v>0</v>
      </c>
      <c r="G452">
        <f t="shared" ref="G452:G515" si="47">SUM(B452:F452)</f>
        <v>15.491374601495131</v>
      </c>
    </row>
    <row r="453" spans="1:7" x14ac:dyDescent="0.3">
      <c r="A453">
        <v>450</v>
      </c>
      <c r="B453" s="4">
        <f t="shared" si="44"/>
        <v>4.9997615338360877</v>
      </c>
      <c r="C453" s="4">
        <f t="shared" ref="C453:C516" si="48">IF(A453&lt;SUM($J$5:$K$5),0,$K$4/(1+((A453+1-SUM($J$5:$K$5))/($K$3))^-$K$2))</f>
        <v>4.9966058668527413</v>
      </c>
      <c r="D453" s="4">
        <f t="shared" ref="D453:D516" si="49">IF(A453&lt;SUM($J$5:$L$5),0,$L$4/(1+((A453+1-SUM($J$5:$L$5))/($L$3))^-$L$2))</f>
        <v>4.997122354249603</v>
      </c>
      <c r="E453" s="4">
        <f t="shared" si="45"/>
        <v>0.58955934311470648</v>
      </c>
      <c r="F453" s="4">
        <f t="shared" si="46"/>
        <v>0</v>
      </c>
      <c r="G453">
        <f t="shared" si="47"/>
        <v>15.583049098053138</v>
      </c>
    </row>
    <row r="454" spans="1:7" x14ac:dyDescent="0.3">
      <c r="A454">
        <v>451</v>
      </c>
      <c r="B454" s="4">
        <f t="shared" si="44"/>
        <v>4.9997644747214487</v>
      </c>
      <c r="C454" s="4">
        <f t="shared" si="48"/>
        <v>4.9966454006198004</v>
      </c>
      <c r="D454" s="4">
        <f t="shared" si="49"/>
        <v>4.9972112135919655</v>
      </c>
      <c r="E454" s="4">
        <f t="shared" si="45"/>
        <v>0.69271052761619567</v>
      </c>
      <c r="F454" s="4">
        <f t="shared" si="46"/>
        <v>0</v>
      </c>
      <c r="G454">
        <f t="shared" si="47"/>
        <v>15.686331616549412</v>
      </c>
    </row>
    <row r="455" spans="1:7" x14ac:dyDescent="0.3">
      <c r="A455">
        <v>452</v>
      </c>
      <c r="B455" s="4">
        <f t="shared" si="44"/>
        <v>4.9997673721931424</v>
      </c>
      <c r="C455" s="4">
        <f t="shared" si="48"/>
        <v>4.9966843606914342</v>
      </c>
      <c r="D455" s="4">
        <f t="shared" si="49"/>
        <v>4.9972968893631018</v>
      </c>
      <c r="E455" s="4">
        <f t="shared" si="45"/>
        <v>0.80775929592799922</v>
      </c>
      <c r="F455" s="4">
        <f t="shared" si="46"/>
        <v>0</v>
      </c>
      <c r="G455">
        <f t="shared" si="47"/>
        <v>15.801507918175679</v>
      </c>
    </row>
    <row r="456" spans="1:7" x14ac:dyDescent="0.3">
      <c r="A456">
        <v>453</v>
      </c>
      <c r="B456" s="4">
        <f t="shared" si="44"/>
        <v>4.9997702269969873</v>
      </c>
      <c r="C456" s="4">
        <f t="shared" si="48"/>
        <v>4.9967227570237176</v>
      </c>
      <c r="D456" s="4">
        <f t="shared" si="49"/>
        <v>4.9973795111766233</v>
      </c>
      <c r="E456" s="4">
        <f t="shared" si="45"/>
        <v>0.9347177449474029</v>
      </c>
      <c r="F456" s="4">
        <f t="shared" si="46"/>
        <v>0</v>
      </c>
      <c r="G456">
        <f t="shared" si="47"/>
        <v>15.928590240144731</v>
      </c>
    </row>
    <row r="457" spans="1:7" x14ac:dyDescent="0.3">
      <c r="A457">
        <v>454</v>
      </c>
      <c r="B457" s="4">
        <f t="shared" si="44"/>
        <v>4.9997730398641993</v>
      </c>
      <c r="C457" s="4">
        <f t="shared" si="48"/>
        <v>4.9967605993718633</v>
      </c>
      <c r="D457" s="4">
        <f t="shared" si="49"/>
        <v>4.9974592027443743</v>
      </c>
      <c r="E457" s="4">
        <f t="shared" si="45"/>
        <v>1.0732832537455341</v>
      </c>
      <c r="F457" s="4">
        <f t="shared" si="46"/>
        <v>0</v>
      </c>
      <c r="G457">
        <f t="shared" si="47"/>
        <v>16.067276095725969</v>
      </c>
    </row>
    <row r="458" spans="1:7" x14ac:dyDescent="0.3">
      <c r="A458">
        <v>455</v>
      </c>
      <c r="B458" s="4">
        <f t="shared" si="44"/>
        <v>4.9997758115117064</v>
      </c>
      <c r="C458" s="4">
        <f t="shared" si="48"/>
        <v>4.9967978972948375</v>
      </c>
      <c r="D458" s="4">
        <f t="shared" si="49"/>
        <v>4.9975360821731929</v>
      </c>
      <c r="E458" s="4">
        <f t="shared" si="45"/>
        <v>1.2228116911523543</v>
      </c>
      <c r="F458" s="4">
        <f t="shared" si="46"/>
        <v>0</v>
      </c>
      <c r="G458">
        <f t="shared" si="47"/>
        <v>16.21692148213209</v>
      </c>
    </row>
    <row r="459" spans="1:7" x14ac:dyDescent="0.3">
      <c r="A459">
        <v>456</v>
      </c>
      <c r="B459" s="4">
        <f t="shared" si="44"/>
        <v>4.999778542642467</v>
      </c>
      <c r="C459" s="4">
        <f t="shared" si="48"/>
        <v>4.9968346601598563</v>
      </c>
      <c r="D459" s="4">
        <f t="shared" si="49"/>
        <v>4.9976102622453498</v>
      </c>
      <c r="E459" s="4">
        <f t="shared" si="45"/>
        <v>1.3823100561782604</v>
      </c>
      <c r="F459" s="4">
        <f t="shared" si="46"/>
        <v>0</v>
      </c>
      <c r="G459">
        <f t="shared" si="47"/>
        <v>16.37653352122593</v>
      </c>
    </row>
    <row r="460" spans="1:7" x14ac:dyDescent="0.3">
      <c r="A460">
        <v>457</v>
      </c>
      <c r="B460" s="4">
        <f t="shared" si="44"/>
        <v>4.9997812339457699</v>
      </c>
      <c r="C460" s="4">
        <f t="shared" si="48"/>
        <v>4.9968708971467652</v>
      </c>
      <c r="D460" s="4">
        <f t="shared" si="49"/>
        <v>4.997681850683664</v>
      </c>
      <c r="E460" s="4">
        <f t="shared" si="45"/>
        <v>1.5504520359698015</v>
      </c>
      <c r="F460" s="4">
        <f t="shared" si="46"/>
        <v>0</v>
      </c>
      <c r="G460">
        <f t="shared" si="47"/>
        <v>16.544786017746002</v>
      </c>
    </row>
    <row r="461" spans="1:7" x14ac:dyDescent="0.3">
      <c r="A461">
        <v>458</v>
      </c>
      <c r="B461" s="4">
        <f t="shared" si="44"/>
        <v>4.9997838860975383</v>
      </c>
      <c r="C461" s="4">
        <f t="shared" si="48"/>
        <v>4.9969066172523</v>
      </c>
      <c r="D461" s="4">
        <f t="shared" si="49"/>
        <v>4.99775095040218</v>
      </c>
      <c r="E461" s="4">
        <f t="shared" si="45"/>
        <v>1.7256175752148257</v>
      </c>
      <c r="F461" s="4">
        <f t="shared" si="46"/>
        <v>0</v>
      </c>
      <c r="G461">
        <f t="shared" si="47"/>
        <v>16.720059028966844</v>
      </c>
    </row>
    <row r="462" spans="1:7" x14ac:dyDescent="0.3">
      <c r="A462">
        <v>459</v>
      </c>
      <c r="B462" s="4">
        <f t="shared" si="44"/>
        <v>4.9997864997606145</v>
      </c>
      <c r="C462" s="4">
        <f t="shared" si="48"/>
        <v>4.9969418292942587</v>
      </c>
      <c r="D462" s="4">
        <f t="shared" si="49"/>
        <v>4.9978176597432773</v>
      </c>
      <c r="E462" s="4">
        <f t="shared" si="45"/>
        <v>1.9059546393470006</v>
      </c>
      <c r="F462" s="4">
        <f t="shared" si="46"/>
        <v>0</v>
      </c>
      <c r="G462">
        <f t="shared" si="47"/>
        <v>16.900500628145153</v>
      </c>
    </row>
    <row r="463" spans="1:7" x14ac:dyDescent="0.3">
      <c r="A463">
        <v>460</v>
      </c>
      <c r="B463" s="4">
        <f t="shared" si="44"/>
        <v>4.9997890755850509</v>
      </c>
      <c r="C463" s="4">
        <f t="shared" si="48"/>
        <v>4.9969765419155419</v>
      </c>
      <c r="D463" s="4">
        <f t="shared" si="49"/>
        <v>4.9978820727019926</v>
      </c>
      <c r="E463" s="4">
        <f t="shared" si="45"/>
        <v>2.0894584370311811</v>
      </c>
      <c r="F463" s="4">
        <f t="shared" si="46"/>
        <v>0</v>
      </c>
      <c r="G463">
        <f t="shared" si="47"/>
        <v>17.084106127233767</v>
      </c>
    </row>
    <row r="464" spans="1:7" x14ac:dyDescent="0.3">
      <c r="A464">
        <v>461</v>
      </c>
      <c r="B464" s="4">
        <f t="shared" si="44"/>
        <v>4.9997916142083811</v>
      </c>
      <c r="C464" s="4">
        <f t="shared" si="48"/>
        <v>4.9970107635881131</v>
      </c>
      <c r="D464" s="4">
        <f t="shared" si="49"/>
        <v>4.9979442791383129</v>
      </c>
      <c r="E464" s="4">
        <f t="shared" si="45"/>
        <v>2.2740610258997713</v>
      </c>
      <c r="F464" s="4">
        <f t="shared" si="46"/>
        <v>0</v>
      </c>
      <c r="G464">
        <f t="shared" si="47"/>
        <v>17.268807682834581</v>
      </c>
    </row>
    <row r="465" spans="1:7" x14ac:dyDescent="0.3">
      <c r="A465">
        <v>462</v>
      </c>
      <c r="B465" s="4">
        <f t="shared" si="44"/>
        <v>4.9997941162558943</v>
      </c>
      <c r="C465" s="4">
        <f t="shared" si="48"/>
        <v>4.9970445026168386</v>
      </c>
      <c r="D465" s="4">
        <f t="shared" si="49"/>
        <v>4.9980043649781338</v>
      </c>
      <c r="E465" s="4">
        <f t="shared" si="45"/>
        <v>2.4577229450568967</v>
      </c>
      <c r="F465" s="4">
        <f t="shared" si="46"/>
        <v>0</v>
      </c>
      <c r="G465">
        <f t="shared" si="47"/>
        <v>17.452565928907763</v>
      </c>
    </row>
    <row r="466" spans="1:7" x14ac:dyDescent="0.3">
      <c r="A466">
        <v>463</v>
      </c>
      <c r="B466" s="4">
        <f t="shared" si="44"/>
        <v>4.9997965823408954</v>
      </c>
      <c r="C466" s="4">
        <f t="shared" si="48"/>
        <v>4.9970777671432494</v>
      </c>
      <c r="D466" s="4">
        <f t="shared" si="49"/>
        <v>4.998062412403538</v>
      </c>
      <c r="E466" s="4">
        <f t="shared" si="45"/>
        <v>2.6385185469950194</v>
      </c>
      <c r="F466" s="4">
        <f t="shared" si="46"/>
        <v>0</v>
      </c>
      <c r="G466">
        <f t="shared" si="47"/>
        <v>17.633455308882702</v>
      </c>
    </row>
    <row r="467" spans="1:7" x14ac:dyDescent="0.3">
      <c r="A467">
        <v>464</v>
      </c>
      <c r="B467" s="4">
        <f t="shared" si="44"/>
        <v>4.9997990130649654</v>
      </c>
      <c r="C467" s="4">
        <f t="shared" si="48"/>
        <v>4.9971105651491943</v>
      </c>
      <c r="D467" s="4">
        <f t="shared" si="49"/>
        <v>4.9981185000330122</v>
      </c>
      <c r="E467" s="4">
        <f t="shared" si="45"/>
        <v>2.814707982520317</v>
      </c>
      <c r="F467" s="4">
        <f t="shared" si="46"/>
        <v>0</v>
      </c>
      <c r="G467">
        <f t="shared" si="47"/>
        <v>17.809736060767488</v>
      </c>
    </row>
    <row r="468" spans="1:7" x14ac:dyDescent="0.3">
      <c r="A468">
        <v>465</v>
      </c>
      <c r="B468" s="4">
        <f t="shared" si="44"/>
        <v>4.9998014090182146</v>
      </c>
      <c r="C468" s="4">
        <f t="shared" si="48"/>
        <v>4.9971429044604081</v>
      </c>
      <c r="D468" s="4">
        <f t="shared" si="49"/>
        <v>4.9981727030921785</v>
      </c>
      <c r="E468" s="4">
        <f t="shared" si="45"/>
        <v>2.9847909908192705</v>
      </c>
      <c r="F468" s="4">
        <f t="shared" si="46"/>
        <v>0</v>
      </c>
      <c r="G468">
        <f t="shared" si="47"/>
        <v>17.979908007390073</v>
      </c>
    </row>
    <row r="469" spans="1:7" x14ac:dyDescent="0.3">
      <c r="A469">
        <v>466</v>
      </c>
      <c r="B469" s="4">
        <f t="shared" si="44"/>
        <v>4.9998037707795255</v>
      </c>
      <c r="C469" s="4">
        <f t="shared" si="48"/>
        <v>4.9971747927499885</v>
      </c>
      <c r="D469" s="4">
        <f t="shared" si="49"/>
        <v>4.9982250935755808</v>
      </c>
      <c r="E469" s="4">
        <f t="shared" si="45"/>
        <v>3.1475402649619646</v>
      </c>
      <c r="F469" s="4">
        <f t="shared" si="46"/>
        <v>0</v>
      </c>
      <c r="G469">
        <f t="shared" si="47"/>
        <v>18.142743922067059</v>
      </c>
    </row>
    <row r="470" spans="1:7" x14ac:dyDescent="0.3">
      <c r="A470">
        <v>467</v>
      </c>
      <c r="B470" s="4">
        <f t="shared" si="44"/>
        <v>4.9998060989167898</v>
      </c>
      <c r="C470" s="4">
        <f t="shared" si="48"/>
        <v>4.9972062375417892</v>
      </c>
      <c r="D470" s="4">
        <f t="shared" si="49"/>
        <v>4.9982757404000315</v>
      </c>
      <c r="E470" s="4">
        <f t="shared" si="45"/>
        <v>3.3020146870787772</v>
      </c>
      <c r="F470" s="4">
        <f t="shared" si="46"/>
        <v>0</v>
      </c>
      <c r="G470">
        <f t="shared" si="47"/>
        <v>18.297302763937388</v>
      </c>
    </row>
    <row r="471" spans="1:7" x14ac:dyDescent="0.3">
      <c r="A471">
        <v>468</v>
      </c>
      <c r="B471" s="4">
        <f t="shared" si="44"/>
        <v>4.9998083939871494</v>
      </c>
      <c r="C471" s="4">
        <f t="shared" si="48"/>
        <v>4.9972372462137207</v>
      </c>
      <c r="D471" s="4">
        <f t="shared" si="49"/>
        <v>4.9983247095500021</v>
      </c>
      <c r="E471" s="4">
        <f t="shared" si="45"/>
        <v>3.4475547553304833</v>
      </c>
      <c r="F471" s="4">
        <f t="shared" si="46"/>
        <v>0</v>
      </c>
      <c r="G471">
        <f t="shared" si="47"/>
        <v>18.442925105081354</v>
      </c>
    </row>
    <row r="472" spans="1:7" x14ac:dyDescent="0.3">
      <c r="A472">
        <v>469</v>
      </c>
      <c r="B472" s="4">
        <f t="shared" si="44"/>
        <v>4.9998106565372211</v>
      </c>
      <c r="C472" s="4">
        <f t="shared" si="48"/>
        <v>4.9972678260009804</v>
      </c>
      <c r="D472" s="4">
        <f t="shared" si="49"/>
        <v>4.9983720642155021</v>
      </c>
      <c r="E472" s="4">
        <f t="shared" si="45"/>
        <v>3.5837638373519733</v>
      </c>
      <c r="F472" s="4">
        <f t="shared" si="46"/>
        <v>0</v>
      </c>
      <c r="G472">
        <f t="shared" si="47"/>
        <v>18.579214384105676</v>
      </c>
    </row>
    <row r="473" spans="1:7" x14ac:dyDescent="0.3">
      <c r="A473">
        <v>470</v>
      </c>
      <c r="B473" s="4">
        <f t="shared" si="44"/>
        <v>4.9998128871033165</v>
      </c>
      <c r="C473" s="4">
        <f t="shared" si="48"/>
        <v>4.9972979839991902</v>
      </c>
      <c r="D473" s="4">
        <f t="shared" si="49"/>
        <v>4.9984178649228621</v>
      </c>
      <c r="E473" s="4">
        <f t="shared" si="45"/>
        <v>3.7104794502583656</v>
      </c>
      <c r="F473" s="4">
        <f t="shared" si="46"/>
        <v>0</v>
      </c>
      <c r="G473">
        <f t="shared" si="47"/>
        <v>18.706008186283736</v>
      </c>
    </row>
    <row r="474" spans="1:7" x14ac:dyDescent="0.3">
      <c r="A474">
        <v>471</v>
      </c>
      <c r="B474" s="4">
        <f t="shared" si="44"/>
        <v>4.9998150862116653</v>
      </c>
      <c r="C474" s="4">
        <f t="shared" si="48"/>
        <v>4.997327727167467</v>
      </c>
      <c r="D474" s="4">
        <f t="shared" si="49"/>
        <v>4.9984621696588309</v>
      </c>
      <c r="E474" s="4">
        <f t="shared" si="45"/>
        <v>3.8277386968301492</v>
      </c>
      <c r="F474" s="4">
        <f t="shared" si="46"/>
        <v>0</v>
      </c>
      <c r="G474">
        <f t="shared" si="47"/>
        <v>18.82334367986811</v>
      </c>
    </row>
    <row r="475" spans="1:7" x14ac:dyDescent="0.3">
      <c r="A475">
        <v>472</v>
      </c>
      <c r="B475" s="4">
        <f t="shared" si="44"/>
        <v>4.9998172543786259</v>
      </c>
      <c r="C475" s="4">
        <f t="shared" si="48"/>
        <v>4.9973570623314165</v>
      </c>
      <c r="D475" s="4">
        <f t="shared" si="49"/>
        <v>4.9985050339883355</v>
      </c>
      <c r="E475" s="4">
        <f t="shared" si="45"/>
        <v>3.9357414696407131</v>
      </c>
      <c r="F475" s="4">
        <f t="shared" si="46"/>
        <v>0</v>
      </c>
      <c r="G475">
        <f t="shared" si="47"/>
        <v>18.931420820339092</v>
      </c>
    </row>
    <row r="476" spans="1:7" x14ac:dyDescent="0.3">
      <c r="A476">
        <v>473</v>
      </c>
      <c r="B476" s="4">
        <f t="shared" si="44"/>
        <v>4.9998193921108953</v>
      </c>
      <c r="C476" s="4">
        <f t="shared" si="48"/>
        <v>4.9973859961860425</v>
      </c>
      <c r="D476" s="4">
        <f t="shared" si="49"/>
        <v>4.998546511166281</v>
      </c>
      <c r="E476" s="4">
        <f t="shared" si="45"/>
        <v>4.0348142731639269</v>
      </c>
      <c r="F476" s="4">
        <f t="shared" si="46"/>
        <v>0</v>
      </c>
      <c r="G476">
        <f t="shared" si="47"/>
        <v>19.030566172627147</v>
      </c>
    </row>
    <row r="477" spans="1:7" x14ac:dyDescent="0.3">
      <c r="A477">
        <v>474</v>
      </c>
      <c r="B477" s="4">
        <f t="shared" si="44"/>
        <v>4.9998214999057078</v>
      </c>
      <c r="C477" s="4">
        <f t="shared" si="48"/>
        <v>4.9974145352986019</v>
      </c>
      <c r="D477" s="4">
        <f t="shared" si="49"/>
        <v>4.998586652243695</v>
      </c>
      <c r="E477" s="4">
        <f t="shared" si="45"/>
        <v>4.1253766831665111</v>
      </c>
      <c r="F477" s="4">
        <f t="shared" si="46"/>
        <v>0</v>
      </c>
      <c r="G477">
        <f t="shared" si="47"/>
        <v>19.121199370614516</v>
      </c>
    </row>
    <row r="478" spans="1:7" x14ac:dyDescent="0.3">
      <c r="A478">
        <v>475</v>
      </c>
      <c r="B478" s="4">
        <f t="shared" si="44"/>
        <v>4.9998235782510339</v>
      </c>
      <c r="C478" s="4">
        <f t="shared" si="48"/>
        <v>4.9974426861113734</v>
      </c>
      <c r="D478" s="4">
        <f t="shared" si="49"/>
        <v>4.9986255061685396</v>
      </c>
      <c r="E478" s="4">
        <f t="shared" si="45"/>
        <v>4.2079116878824472</v>
      </c>
      <c r="F478" s="4">
        <f t="shared" si="46"/>
        <v>0</v>
      </c>
      <c r="G478">
        <f t="shared" si="47"/>
        <v>19.203803458413393</v>
      </c>
    </row>
    <row r="479" spans="1:7" x14ac:dyDescent="0.3">
      <c r="A479">
        <v>476</v>
      </c>
      <c r="B479" s="4">
        <f t="shared" si="44"/>
        <v>4.9998256276257793</v>
      </c>
      <c r="C479" s="4">
        <f t="shared" si="48"/>
        <v>4.9974704549443718</v>
      </c>
      <c r="D479" s="4">
        <f t="shared" si="49"/>
        <v>4.9986631198814786</v>
      </c>
      <c r="E479" s="4">
        <f t="shared" si="45"/>
        <v>4.2829405087549093</v>
      </c>
      <c r="F479" s="4">
        <f t="shared" si="46"/>
        <v>0</v>
      </c>
      <c r="G479">
        <f t="shared" si="47"/>
        <v>19.278899711206538</v>
      </c>
    </row>
    <row r="480" spans="1:7" x14ac:dyDescent="0.3">
      <c r="A480">
        <v>477</v>
      </c>
      <c r="B480" s="4">
        <f t="shared" si="44"/>
        <v>4.99982764849997</v>
      </c>
      <c r="C480" s="4">
        <f t="shared" si="48"/>
        <v>4.9974978479979901</v>
      </c>
      <c r="D480" s="4">
        <f t="shared" si="49"/>
        <v>4.9986995384068722</v>
      </c>
      <c r="E480" s="4">
        <f t="shared" si="45"/>
        <v>4.351002007896847</v>
      </c>
      <c r="F480" s="4">
        <f t="shared" si="46"/>
        <v>0</v>
      </c>
      <c r="G480">
        <f t="shared" si="47"/>
        <v>19.347027042801678</v>
      </c>
    </row>
    <row r="481" spans="1:7" x14ac:dyDescent="0.3">
      <c r="A481">
        <v>478</v>
      </c>
      <c r="B481" s="4">
        <f t="shared" si="44"/>
        <v>4.9998296413349337</v>
      </c>
      <c r="C481" s="4">
        <f t="shared" si="48"/>
        <v>4.9975248713555747</v>
      </c>
      <c r="D481" s="4">
        <f t="shared" si="49"/>
        <v>4.9987348049392573</v>
      </c>
      <c r="E481" s="4">
        <f t="shared" si="45"/>
        <v>4.4126364518589085</v>
      </c>
      <c r="F481" s="4">
        <f t="shared" si="46"/>
        <v>0</v>
      </c>
      <c r="G481">
        <f t="shared" si="47"/>
        <v>19.408725769488676</v>
      </c>
    </row>
    <row r="482" spans="1:7" x14ac:dyDescent="0.3">
      <c r="A482">
        <v>479</v>
      </c>
      <c r="B482" s="4">
        <f t="shared" si="44"/>
        <v>4.9998316065834869</v>
      </c>
      <c r="C482" s="4">
        <f t="shared" si="48"/>
        <v>4.9975515309859473</v>
      </c>
      <c r="D482" s="4">
        <f t="shared" si="49"/>
        <v>4.9987689609255606</v>
      </c>
      <c r="E482" s="4">
        <f t="shared" si="45"/>
        <v>4.4683731958684989</v>
      </c>
      <c r="F482" s="4">
        <f t="shared" si="46"/>
        <v>0</v>
      </c>
      <c r="G482">
        <f t="shared" si="47"/>
        <v>19.464525294363494</v>
      </c>
    </row>
    <row r="483" spans="1:7" x14ac:dyDescent="0.3">
      <c r="A483">
        <v>480</v>
      </c>
      <c r="B483" s="4">
        <f t="shared" si="44"/>
        <v>4.9998335446901079</v>
      </c>
      <c r="C483" s="4">
        <f t="shared" si="48"/>
        <v>4.997577832745856</v>
      </c>
      <c r="D483" s="4">
        <f t="shared" si="49"/>
        <v>4.9988020461432674</v>
      </c>
      <c r="E483" s="4">
        <f t="shared" si="45"/>
        <v>4.5187217509619488</v>
      </c>
      <c r="F483" s="4">
        <f t="shared" si="46"/>
        <v>0</v>
      </c>
      <c r="G483">
        <f t="shared" si="47"/>
        <v>19.514935174541179</v>
      </c>
    </row>
    <row r="484" spans="1:7" x14ac:dyDescent="0.3">
      <c r="A484">
        <v>481</v>
      </c>
      <c r="B484" s="4">
        <f t="shared" si="44"/>
        <v>4.9998354560911089</v>
      </c>
      <c r="C484" s="4">
        <f t="shared" si="48"/>
        <v>4.9976037823823791</v>
      </c>
      <c r="D484" s="4">
        <f t="shared" si="49"/>
        <v>4.9988340987747604</v>
      </c>
      <c r="E484" s="4">
        <f t="shared" si="45"/>
        <v>4.5641656694256802</v>
      </c>
      <c r="F484" s="4">
        <f t="shared" si="46"/>
        <v>0</v>
      </c>
      <c r="G484">
        <f t="shared" si="47"/>
        <v>19.560439006673928</v>
      </c>
    </row>
    <row r="485" spans="1:7" x14ac:dyDescent="0.3">
      <c r="A485">
        <v>482</v>
      </c>
      <c r="B485" s="4">
        <f t="shared" si="44"/>
        <v>4.9998373412148078</v>
      </c>
      <c r="C485" s="4">
        <f t="shared" si="48"/>
        <v>4.9976293855352569</v>
      </c>
      <c r="D485" s="4">
        <f t="shared" si="49"/>
        <v>4.9988651554780468</v>
      </c>
      <c r="E485" s="4">
        <f t="shared" si="45"/>
        <v>4.6051587062186172</v>
      </c>
      <c r="F485" s="4">
        <f t="shared" si="46"/>
        <v>0</v>
      </c>
      <c r="G485">
        <f t="shared" si="47"/>
        <v>19.60149058844673</v>
      </c>
    </row>
    <row r="486" spans="1:7" x14ac:dyDescent="0.3">
      <c r="A486">
        <v>483</v>
      </c>
      <c r="B486" s="4">
        <f t="shared" si="44"/>
        <v>4.9998392004816852</v>
      </c>
      <c r="C486" s="4">
        <f t="shared" si="48"/>
        <v>4.9976546477391786</v>
      </c>
      <c r="D486" s="4">
        <f t="shared" si="49"/>
        <v>4.9988952514540399</v>
      </c>
      <c r="E486" s="4">
        <f t="shared" si="45"/>
        <v>4.6421227652392796</v>
      </c>
      <c r="F486" s="4">
        <f t="shared" si="46"/>
        <v>0</v>
      </c>
      <c r="G486">
        <f t="shared" si="47"/>
        <v>19.638511864914182</v>
      </c>
    </row>
    <row r="487" spans="1:7" x14ac:dyDescent="0.3">
      <c r="A487">
        <v>484</v>
      </c>
      <c r="B487" s="4">
        <f t="shared" si="44"/>
        <v>4.9998410343045538</v>
      </c>
      <c r="C487" s="4">
        <f t="shared" si="48"/>
        <v>4.9976795744260105</v>
      </c>
      <c r="D487" s="4">
        <f t="shared" si="49"/>
        <v>4.9989244205106038</v>
      </c>
      <c r="E487" s="4">
        <f t="shared" si="45"/>
        <v>4.6754472044415261</v>
      </c>
      <c r="F487" s="4">
        <f t="shared" si="46"/>
        <v>0</v>
      </c>
      <c r="G487">
        <f t="shared" si="47"/>
        <v>19.671892233682694</v>
      </c>
    </row>
    <row r="488" spans="1:7" x14ac:dyDescent="0.3">
      <c r="A488">
        <v>485</v>
      </c>
      <c r="B488" s="4">
        <f t="shared" si="44"/>
        <v>4.9998428430887101</v>
      </c>
      <c r="C488" s="4">
        <f t="shared" si="48"/>
        <v>4.9977041709269754</v>
      </c>
      <c r="D488" s="4">
        <f t="shared" si="49"/>
        <v>4.9989526951235037</v>
      </c>
      <c r="E488" s="4">
        <f t="shared" si="45"/>
        <v>4.7054891426431968</v>
      </c>
      <c r="F488" s="4">
        <f t="shared" si="46"/>
        <v>0</v>
      </c>
      <c r="G488">
        <f t="shared" si="47"/>
        <v>19.701988851782389</v>
      </c>
    </row>
    <row r="489" spans="1:7" x14ac:dyDescent="0.3">
      <c r="A489">
        <v>486</v>
      </c>
      <c r="B489" s="4">
        <f t="shared" si="44"/>
        <v>4.9998446272320889</v>
      </c>
      <c r="C489" s="4">
        <f t="shared" si="48"/>
        <v>4.9977284424747745</v>
      </c>
      <c r="D489" s="4">
        <f t="shared" si="49"/>
        <v>4.9989801064944501</v>
      </c>
      <c r="E489" s="4">
        <f t="shared" si="45"/>
        <v>4.7325744769653388</v>
      </c>
      <c r="F489" s="4">
        <f t="shared" si="46"/>
        <v>0</v>
      </c>
      <c r="G489">
        <f t="shared" si="47"/>
        <v>19.729127653166653</v>
      </c>
    </row>
    <row r="490" spans="1:7" x14ac:dyDescent="0.3">
      <c r="A490">
        <v>487</v>
      </c>
      <c r="B490" s="4">
        <f t="shared" si="44"/>
        <v>4.9998463871254142</v>
      </c>
      <c r="C490" s="4">
        <f t="shared" si="48"/>
        <v>4.9977523942056568</v>
      </c>
      <c r="D490" s="4">
        <f t="shared" si="49"/>
        <v>4.9990066846063659</v>
      </c>
      <c r="E490" s="4">
        <f t="shared" si="45"/>
        <v>4.7569993795716705</v>
      </c>
      <c r="F490" s="4">
        <f t="shared" si="46"/>
        <v>0</v>
      </c>
      <c r="G490">
        <f t="shared" si="47"/>
        <v>19.753604845509109</v>
      </c>
    </row>
    <row r="491" spans="1:7" x14ac:dyDescent="0.3">
      <c r="A491">
        <v>488</v>
      </c>
      <c r="B491" s="4">
        <f t="shared" si="44"/>
        <v>4.9998481231523479</v>
      </c>
      <c r="C491" s="4">
        <f t="shared" si="48"/>
        <v>4.997776031161453</v>
      </c>
      <c r="D491" s="4">
        <f t="shared" si="49"/>
        <v>4.9990324582760319</v>
      </c>
      <c r="E491" s="4">
        <f t="shared" si="45"/>
        <v>4.7790320941069284</v>
      </c>
      <c r="F491" s="4">
        <f t="shared" si="46"/>
        <v>0</v>
      </c>
      <c r="G491">
        <f t="shared" si="47"/>
        <v>19.775688706696762</v>
      </c>
    </row>
    <row r="492" spans="1:7" x14ac:dyDescent="0.3">
      <c r="A492">
        <v>489</v>
      </c>
      <c r="B492" s="4">
        <f t="shared" si="44"/>
        <v>4.9998498356896262</v>
      </c>
      <c r="C492" s="4">
        <f t="shared" si="48"/>
        <v>4.9977993582915472</v>
      </c>
      <c r="D492" s="4">
        <f t="shared" si="49"/>
        <v>4.9990574552042446</v>
      </c>
      <c r="E492" s="4">
        <f t="shared" si="45"/>
        <v>4.7989148956015946</v>
      </c>
      <c r="F492" s="4">
        <f t="shared" si="46"/>
        <v>0</v>
      </c>
      <c r="G492">
        <f t="shared" si="47"/>
        <v>19.795621544787011</v>
      </c>
    </row>
    <row r="493" spans="1:7" x14ac:dyDescent="0.3">
      <c r="A493">
        <v>490</v>
      </c>
      <c r="B493" s="4">
        <f t="shared" si="44"/>
        <v>4.999851525107208</v>
      </c>
      <c r="C493" s="4">
        <f t="shared" si="48"/>
        <v>4.9978223804548101</v>
      </c>
      <c r="D493" s="4">
        <f t="shared" si="49"/>
        <v>4.9990817020236129</v>
      </c>
      <c r="E493" s="4">
        <f t="shared" si="45"/>
        <v>4.8168661130322272</v>
      </c>
      <c r="F493" s="4">
        <f t="shared" si="46"/>
        <v>0</v>
      </c>
      <c r="G493">
        <f t="shared" si="47"/>
        <v>19.813621720617856</v>
      </c>
    </row>
    <row r="494" spans="1:7" x14ac:dyDescent="0.3">
      <c r="A494">
        <v>491</v>
      </c>
      <c r="B494" s="4">
        <f t="shared" si="44"/>
        <v>4.9998531917684081</v>
      </c>
      <c r="C494" s="4">
        <f t="shared" si="48"/>
        <v>4.9978451024214845</v>
      </c>
      <c r="D494" s="4">
        <f t="shared" si="49"/>
        <v>4.9991052243441105</v>
      </c>
      <c r="E494" s="4">
        <f t="shared" si="45"/>
        <v>4.8330821420228416</v>
      </c>
      <c r="F494" s="4">
        <f t="shared" si="46"/>
        <v>0</v>
      </c>
      <c r="G494">
        <f t="shared" si="47"/>
        <v>19.829885660556844</v>
      </c>
    </row>
    <row r="495" spans="1:7" x14ac:dyDescent="0.3">
      <c r="A495">
        <v>492</v>
      </c>
      <c r="B495" s="4">
        <f t="shared" si="44"/>
        <v>4.9998548360300301</v>
      </c>
      <c r="C495" s="4">
        <f t="shared" si="48"/>
        <v>4.9978675288750249</v>
      </c>
      <c r="D495" s="4">
        <f t="shared" si="49"/>
        <v>4.9991280467964998</v>
      </c>
      <c r="E495" s="4">
        <f t="shared" si="45"/>
        <v>4.8477393973337808</v>
      </c>
      <c r="F495" s="4">
        <f t="shared" si="46"/>
        <v>0</v>
      </c>
      <c r="G495">
        <f t="shared" si="47"/>
        <v>19.844589809035334</v>
      </c>
    </row>
    <row r="496" spans="1:7" x14ac:dyDescent="0.3">
      <c r="A496">
        <v>493</v>
      </c>
      <c r="B496" s="4">
        <f t="shared" si="44"/>
        <v>4.9998564582424976</v>
      </c>
      <c r="C496" s="4">
        <f t="shared" si="48"/>
        <v>4.9978896644138988</v>
      </c>
      <c r="D496" s="4">
        <f t="shared" si="49"/>
        <v>4.9991501930737483</v>
      </c>
      <c r="E496" s="4">
        <f t="shared" si="45"/>
        <v>4.8609961718208385</v>
      </c>
      <c r="F496" s="4">
        <f t="shared" si="46"/>
        <v>0</v>
      </c>
      <c r="G496">
        <f t="shared" si="47"/>
        <v>19.857892487550984</v>
      </c>
    </row>
    <row r="497" spans="1:7" x14ac:dyDescent="0.3">
      <c r="A497">
        <v>494</v>
      </c>
      <c r="B497" s="4">
        <f t="shared" si="44"/>
        <v>4.9998580587499859</v>
      </c>
      <c r="C497" s="4">
        <f t="shared" si="48"/>
        <v>4.997911513553345</v>
      </c>
      <c r="D497" s="4">
        <f t="shared" si="49"/>
        <v>4.9991716859705129</v>
      </c>
      <c r="E497" s="4">
        <f t="shared" si="45"/>
        <v>4.8729943814038057</v>
      </c>
      <c r="F497" s="4">
        <f t="shared" si="46"/>
        <v>0</v>
      </c>
      <c r="G497">
        <f t="shared" si="47"/>
        <v>19.869935639677649</v>
      </c>
    </row>
    <row r="498" spans="1:7" x14ac:dyDescent="0.3">
      <c r="A498">
        <v>495</v>
      </c>
      <c r="B498" s="4">
        <f t="shared" si="44"/>
        <v>4.999859637890542</v>
      </c>
      <c r="C498" s="4">
        <f t="shared" si="48"/>
        <v>4.9979330807270861</v>
      </c>
      <c r="D498" s="4">
        <f t="shared" si="49"/>
        <v>4.9991925474208161</v>
      </c>
      <c r="E498" s="4">
        <f t="shared" si="45"/>
        <v>4.8838611850980724</v>
      </c>
      <c r="F498" s="4">
        <f t="shared" si="46"/>
        <v>0</v>
      </c>
      <c r="G498">
        <f t="shared" si="47"/>
        <v>19.880846451136517</v>
      </c>
    </row>
    <row r="499" spans="1:7" x14ac:dyDescent="0.3">
      <c r="A499">
        <v>496</v>
      </c>
      <c r="B499" s="4">
        <f t="shared" si="44"/>
        <v>4.9998611959962087</v>
      </c>
      <c r="C499" s="4">
        <f t="shared" si="48"/>
        <v>4.9979543702890066</v>
      </c>
      <c r="D499" s="4">
        <f t="shared" si="49"/>
        <v>4.9992127985339812</v>
      </c>
      <c r="E499" s="4">
        <f t="shared" si="45"/>
        <v>4.8937104760504138</v>
      </c>
      <c r="F499" s="4">
        <f t="shared" si="46"/>
        <v>0</v>
      </c>
      <c r="G499">
        <f t="shared" si="47"/>
        <v>19.890738840869609</v>
      </c>
    </row>
    <row r="500" spans="1:7" x14ac:dyDescent="0.3">
      <c r="A500">
        <v>497</v>
      </c>
      <c r="B500" s="4">
        <f t="shared" si="44"/>
        <v>4.9998627333931491</v>
      </c>
      <c r="C500" s="4">
        <f t="shared" si="48"/>
        <v>4.997975386514792</v>
      </c>
      <c r="D500" s="4">
        <f t="shared" si="49"/>
        <v>4.9992324596289377</v>
      </c>
      <c r="E500" s="4">
        <f t="shared" si="45"/>
        <v>4.9026442443750042</v>
      </c>
      <c r="F500" s="4">
        <f t="shared" si="46"/>
        <v>0</v>
      </c>
      <c r="G500">
        <f t="shared" si="47"/>
        <v>19.899714823911882</v>
      </c>
    </row>
    <row r="501" spans="1:7" x14ac:dyDescent="0.3">
      <c r="A501">
        <v>498</v>
      </c>
      <c r="B501" s="4">
        <f t="shared" si="44"/>
        <v>4.9998642504017559</v>
      </c>
      <c r="C501" s="4">
        <f t="shared" si="48"/>
        <v>4.9979961336035297</v>
      </c>
      <c r="D501" s="4">
        <f t="shared" si="49"/>
        <v>4.9992515502669495</v>
      </c>
      <c r="E501" s="4">
        <f t="shared" si="45"/>
        <v>4.9107538158907325</v>
      </c>
      <c r="F501" s="4">
        <f t="shared" si="46"/>
        <v>0</v>
      </c>
      <c r="G501">
        <f t="shared" si="47"/>
        <v>19.907865750162969</v>
      </c>
    </row>
    <row r="502" spans="1:7" x14ac:dyDescent="0.3">
      <c r="A502">
        <v>499</v>
      </c>
      <c r="B502" s="4">
        <f t="shared" si="44"/>
        <v>4.9998657473367683</v>
      </c>
      <c r="C502" s="4">
        <f t="shared" si="48"/>
        <v>4.9980166156792665</v>
      </c>
      <c r="D502" s="4">
        <f t="shared" si="49"/>
        <v>4.9992700892828692</v>
      </c>
      <c r="E502" s="4">
        <f t="shared" si="45"/>
        <v>4.9181209730017228</v>
      </c>
      <c r="F502" s="4">
        <f t="shared" si="46"/>
        <v>0</v>
      </c>
      <c r="G502">
        <f t="shared" si="47"/>
        <v>19.915273425300629</v>
      </c>
    </row>
    <row r="503" spans="1:7" x14ac:dyDescent="0.3">
      <c r="A503">
        <v>500</v>
      </c>
      <c r="B503" s="4">
        <f t="shared" si="44"/>
        <v>4.9998672245073896</v>
      </c>
      <c r="C503" s="4">
        <f t="shared" si="48"/>
        <v>4.9980368367925472</v>
      </c>
      <c r="D503" s="4">
        <f t="shared" si="49"/>
        <v>4.9992880948149816</v>
      </c>
      <c r="E503" s="4">
        <f t="shared" si="45"/>
        <v>4.924818965243043</v>
      </c>
      <c r="F503" s="4">
        <f t="shared" si="46"/>
        <v>0</v>
      </c>
      <c r="G503">
        <f t="shared" si="47"/>
        <v>19.922011121357961</v>
      </c>
    </row>
    <row r="504" spans="1:7" x14ac:dyDescent="0.3">
      <c r="A504">
        <v>501</v>
      </c>
      <c r="B504" s="4">
        <f t="shared" si="44"/>
        <v>4.9998686822173894</v>
      </c>
      <c r="C504" s="4">
        <f t="shared" si="48"/>
        <v>4.998056800921896</v>
      </c>
      <c r="D504" s="4">
        <f t="shared" si="49"/>
        <v>4.9993055843334968</v>
      </c>
      <c r="E504" s="4">
        <f t="shared" si="45"/>
        <v>4.9309134176682274</v>
      </c>
      <c r="F504" s="4">
        <f t="shared" si="46"/>
        <v>0</v>
      </c>
      <c r="G504">
        <f t="shared" si="47"/>
        <v>19.928144485141011</v>
      </c>
    </row>
    <row r="505" spans="1:7" x14ac:dyDescent="0.3">
      <c r="A505">
        <v>502</v>
      </c>
      <c r="B505" s="4">
        <f t="shared" si="44"/>
        <v>4.9998701207652116</v>
      </c>
      <c r="C505" s="4">
        <f t="shared" si="48"/>
        <v>4.9980765119752828</v>
      </c>
      <c r="D505" s="4">
        <f t="shared" si="49"/>
        <v>4.9993225746677696</v>
      </c>
      <c r="E505" s="4">
        <f t="shared" si="45"/>
        <v>4.93646314546507</v>
      </c>
      <c r="F505" s="4">
        <f t="shared" si="46"/>
        <v>0</v>
      </c>
      <c r="G505">
        <f t="shared" si="47"/>
        <v>19.933732352873331</v>
      </c>
    </row>
    <row r="506" spans="1:7" x14ac:dyDescent="0.3">
      <c r="A506">
        <v>503</v>
      </c>
      <c r="B506" s="4">
        <f t="shared" si="44"/>
        <v>4.9998715404440848</v>
      </c>
      <c r="C506" s="4">
        <f t="shared" si="48"/>
        <v>4.9980959737915445</v>
      </c>
      <c r="D506" s="4">
        <f t="shared" si="49"/>
        <v>4.9993390820323125</v>
      </c>
      <c r="E506" s="4">
        <f t="shared" si="45"/>
        <v>4.9415208830879269</v>
      </c>
      <c r="F506" s="4">
        <f t="shared" si="46"/>
        <v>0</v>
      </c>
      <c r="G506">
        <f t="shared" si="47"/>
        <v>19.938827479355869</v>
      </c>
    </row>
    <row r="507" spans="1:7" x14ac:dyDescent="0.3">
      <c r="A507">
        <v>504</v>
      </c>
      <c r="B507" s="4">
        <f t="shared" si="44"/>
        <v>4.9998729415421179</v>
      </c>
      <c r="C507" s="4">
        <f t="shared" si="48"/>
        <v>4.9981151901417853</v>
      </c>
      <c r="D507" s="4">
        <f t="shared" si="49"/>
        <v>4.9993551220516412</v>
      </c>
      <c r="E507" s="4">
        <f t="shared" si="45"/>
        <v>4.9461339358908729</v>
      </c>
      <c r="F507" s="4">
        <f t="shared" si="46"/>
        <v>0</v>
      </c>
      <c r="G507">
        <f t="shared" si="47"/>
        <v>19.943477189626417</v>
      </c>
    </row>
    <row r="508" spans="1:7" x14ac:dyDescent="0.3">
      <c r="A508">
        <v>505</v>
      </c>
      <c r="B508" s="4">
        <f t="shared" si="44"/>
        <v>4.9998743243424055</v>
      </c>
      <c r="C508" s="4">
        <f t="shared" si="48"/>
        <v>4.9981341647307289</v>
      </c>
      <c r="D508" s="4">
        <f t="shared" si="49"/>
        <v>4.9993707097840252</v>
      </c>
      <c r="E508" s="4">
        <f t="shared" si="45"/>
        <v>4.9503447618120884</v>
      </c>
      <c r="F508" s="4">
        <f t="shared" si="46"/>
        <v>0</v>
      </c>
      <c r="G508">
        <f t="shared" si="47"/>
        <v>19.947723960669251</v>
      </c>
    </row>
    <row r="509" spans="1:7" x14ac:dyDescent="0.3">
      <c r="A509">
        <v>506</v>
      </c>
      <c r="B509" s="4">
        <f t="shared" si="44"/>
        <v>4.9998756891231215</v>
      </c>
      <c r="C509" s="4">
        <f t="shared" si="48"/>
        <v>4.998152901198055</v>
      </c>
      <c r="D509" s="4">
        <f t="shared" si="49"/>
        <v>4.9993858597441934</v>
      </c>
      <c r="E509" s="4">
        <f t="shared" si="45"/>
        <v>4.9541914901509481</v>
      </c>
      <c r="F509" s="4">
        <f t="shared" si="46"/>
        <v>0</v>
      </c>
      <c r="G509">
        <f t="shared" si="47"/>
        <v>19.951605940216318</v>
      </c>
    </row>
    <row r="510" spans="1:7" x14ac:dyDescent="0.3">
      <c r="A510">
        <v>507</v>
      </c>
      <c r="B510" s="4">
        <f t="shared" si="44"/>
        <v>4.9998770361576188</v>
      </c>
      <c r="C510" s="4">
        <f t="shared" si="48"/>
        <v>4.998171403119704</v>
      </c>
      <c r="D510" s="4">
        <f t="shared" si="49"/>
        <v>4.9994005859250397</v>
      </c>
      <c r="E510" s="4">
        <f t="shared" si="45"/>
        <v>4.9577083839348148</v>
      </c>
      <c r="F510" s="4">
        <f t="shared" si="46"/>
        <v>0</v>
      </c>
      <c r="G510">
        <f t="shared" si="47"/>
        <v>19.955157409137179</v>
      </c>
    </row>
    <row r="511" spans="1:7" x14ac:dyDescent="0.3">
      <c r="A511">
        <v>508</v>
      </c>
      <c r="B511" s="4">
        <f t="shared" si="44"/>
        <v>4.9998783657145216</v>
      </c>
      <c r="C511" s="4">
        <f t="shared" si="48"/>
        <v>4.9981896740091409</v>
      </c>
      <c r="D511" s="4">
        <f t="shared" si="49"/>
        <v>4.9994149018183807</v>
      </c>
      <c r="E511" s="4">
        <f t="shared" si="45"/>
        <v>4.9609262518202142</v>
      </c>
      <c r="F511" s="4">
        <f t="shared" si="46"/>
        <v>0</v>
      </c>
      <c r="G511">
        <f t="shared" si="47"/>
        <v>19.958409193362257</v>
      </c>
    </row>
    <row r="512" spans="1:7" x14ac:dyDescent="0.3">
      <c r="A512">
        <v>509</v>
      </c>
      <c r="B512" s="4">
        <f t="shared" si="44"/>
        <v>4.999879678057817</v>
      </c>
      <c r="C512" s="4">
        <f t="shared" si="48"/>
        <v>4.9982077173186061</v>
      </c>
      <c r="D512" s="4">
        <f t="shared" si="49"/>
        <v>4.9994288204348072</v>
      </c>
      <c r="E512" s="4">
        <f t="shared" si="45"/>
        <v>4.9638728149315625</v>
      </c>
      <c r="F512" s="4">
        <f t="shared" si="46"/>
        <v>0</v>
      </c>
      <c r="G512">
        <f t="shared" si="47"/>
        <v>19.961389030742794</v>
      </c>
    </row>
    <row r="513" spans="1:7" x14ac:dyDescent="0.3">
      <c r="A513">
        <v>510</v>
      </c>
      <c r="B513" s="4">
        <f t="shared" si="44"/>
        <v>4.9998809734469454</v>
      </c>
      <c r="C513" s="4">
        <f t="shared" si="48"/>
        <v>4.9982255364403247</v>
      </c>
      <c r="D513" s="4">
        <f t="shared" si="49"/>
        <v>4.999442354322678</v>
      </c>
      <c r="E513" s="4">
        <f t="shared" si="45"/>
        <v>4.9665730335224234</v>
      </c>
      <c r="F513" s="4">
        <f t="shared" si="46"/>
        <v>0</v>
      </c>
      <c r="G513">
        <f t="shared" si="47"/>
        <v>19.964121897732372</v>
      </c>
    </row>
    <row r="514" spans="1:7" x14ac:dyDescent="0.3">
      <c r="A514">
        <v>511</v>
      </c>
      <c r="B514" s="4">
        <f t="shared" si="44"/>
        <v>4.9998822521368869</v>
      </c>
      <c r="C514" s="4">
        <f t="shared" si="48"/>
        <v>4.9982431347077059</v>
      </c>
      <c r="D514" s="4">
        <f t="shared" si="49"/>
        <v>4.9994555155862868</v>
      </c>
      <c r="E514" s="4">
        <f t="shared" si="45"/>
        <v>4.9690493978567138</v>
      </c>
      <c r="F514" s="4">
        <f t="shared" si="46"/>
        <v>0</v>
      </c>
      <c r="G514">
        <f t="shared" si="47"/>
        <v>19.966630300287594</v>
      </c>
    </row>
    <row r="515" spans="1:7" x14ac:dyDescent="0.3">
      <c r="A515">
        <v>512</v>
      </c>
      <c r="B515" s="4">
        <f t="shared" si="44"/>
        <v>4.999883514378249</v>
      </c>
      <c r="C515" s="4">
        <f t="shared" si="48"/>
        <v>4.9982605153964892</v>
      </c>
      <c r="D515" s="4">
        <f t="shared" si="49"/>
        <v>4.9994683159032531</v>
      </c>
      <c r="E515" s="4">
        <f t="shared" si="45"/>
        <v>4.9713221872547582</v>
      </c>
      <c r="F515" s="4">
        <f t="shared" si="46"/>
        <v>0</v>
      </c>
      <c r="G515">
        <f t="shared" si="47"/>
        <v>19.968934532932749</v>
      </c>
    </row>
    <row r="516" spans="1:7" x14ac:dyDescent="0.3">
      <c r="A516">
        <v>513</v>
      </c>
      <c r="B516" s="4">
        <f t="shared" ref="B516:B579" si="50">IF(A516&lt;$J$5,0,$J$4/(1+((A516+1-$J$5)/($J$3))^-$J$2))</f>
        <v>4.9998847604173529</v>
      </c>
      <c r="C516" s="4">
        <f t="shared" si="48"/>
        <v>4.9982776817258978</v>
      </c>
      <c r="D516" s="4">
        <f t="shared" si="49"/>
        <v>4.9994807665411649</v>
      </c>
      <c r="E516" s="4">
        <f t="shared" ref="E516:E579" si="51">IF(A516&lt;SUM($J$5:$M$5),0,$M$4/(1+((A516+1-SUM($J$5:$M$5))/($M$3))^-$M$2))</f>
        <v>4.9734097008330531</v>
      </c>
      <c r="F516" s="4">
        <f t="shared" ref="F516:F579" si="52">IF(A516&lt;SUM($J$5:$N$5),0,$N$4/(1+((A516+1-SUM($J$5:$N$5))/($N$3))^-$N$2))</f>
        <v>0</v>
      </c>
      <c r="G516">
        <f t="shared" ref="G516:G579" si="53">SUM(B516:F516)</f>
        <v>19.971052909517468</v>
      </c>
    </row>
    <row r="517" spans="1:7" x14ac:dyDescent="0.3">
      <c r="A517">
        <v>514</v>
      </c>
      <c r="B517" s="4">
        <f t="shared" si="50"/>
        <v>4.9998859904963089</v>
      </c>
      <c r="C517" s="4">
        <f t="shared" ref="C517:C580" si="54">IF(A517&lt;SUM($J$5:$K$5),0,$K$4/(1+((A517+1-SUM($J$5:$K$5))/($K$3))^-$K$2))</f>
        <v>4.9982946368597361</v>
      </c>
      <c r="D517" s="4">
        <f t="shared" ref="D517:D580" si="55">IF(A517&lt;SUM($J$5:$L$5),0,$L$4/(1+((A517+1-SUM($J$5:$L$5))/($L$3))^-$L$2))</f>
        <v>4.9994928783735064</v>
      </c>
      <c r="E517" s="4">
        <f t="shared" si="51"/>
        <v>4.9753284630873704</v>
      </c>
      <c r="F517" s="4">
        <f t="shared" si="52"/>
        <v>0</v>
      </c>
      <c r="G517">
        <f t="shared" si="53"/>
        <v>19.973001968816924</v>
      </c>
    </row>
    <row r="518" spans="1:7" x14ac:dyDescent="0.3">
      <c r="A518">
        <v>515</v>
      </c>
      <c r="B518" s="4">
        <f t="shared" si="50"/>
        <v>4.9998872048531044</v>
      </c>
      <c r="C518" s="4">
        <f t="shared" si="54"/>
        <v>4.9983113839074873</v>
      </c>
      <c r="D518" s="4">
        <f t="shared" si="55"/>
        <v>4.999504661894913</v>
      </c>
      <c r="E518" s="4">
        <f t="shared" si="51"/>
        <v>4.9770934071251345</v>
      </c>
      <c r="F518" s="4">
        <f t="shared" si="52"/>
        <v>0</v>
      </c>
      <c r="G518">
        <f t="shared" si="53"/>
        <v>19.97479665778064</v>
      </c>
    </row>
    <row r="519" spans="1:7" x14ac:dyDescent="0.3">
      <c r="A519">
        <v>516</v>
      </c>
      <c r="B519" s="4">
        <f t="shared" si="50"/>
        <v>4.9998884037216804</v>
      </c>
      <c r="C519" s="4">
        <f t="shared" si="54"/>
        <v>4.9983279259253726</v>
      </c>
      <c r="D519" s="4">
        <f t="shared" si="55"/>
        <v>4.9995161272357818</v>
      </c>
      <c r="E519" s="4">
        <f t="shared" si="51"/>
        <v>4.9787180380431861</v>
      </c>
      <c r="F519" s="4">
        <f t="shared" si="52"/>
        <v>0</v>
      </c>
      <c r="G519">
        <f t="shared" si="53"/>
        <v>19.976450494926024</v>
      </c>
    </row>
    <row r="520" spans="1:7" x14ac:dyDescent="0.3">
      <c r="A520">
        <v>517</v>
      </c>
      <c r="B520" s="4">
        <f t="shared" si="50"/>
        <v>4.9998895873320048</v>
      </c>
      <c r="C520" s="4">
        <f t="shared" si="54"/>
        <v>4.9983442659173827</v>
      </c>
      <c r="D520" s="4">
        <f t="shared" si="55"/>
        <v>4.9995272841762537</v>
      </c>
      <c r="E520" s="4">
        <f t="shared" si="51"/>
        <v>4.9802145786689156</v>
      </c>
      <c r="F520" s="4">
        <f t="shared" si="52"/>
        <v>0</v>
      </c>
      <c r="G520">
        <f t="shared" si="53"/>
        <v>19.977975716094555</v>
      </c>
    </row>
    <row r="521" spans="1:7" x14ac:dyDescent="0.3">
      <c r="A521">
        <v>518</v>
      </c>
      <c r="B521" s="4">
        <f t="shared" si="50"/>
        <v>4.9998907559101555</v>
      </c>
      <c r="C521" s="4">
        <f t="shared" si="54"/>
        <v>4.998360406836313</v>
      </c>
      <c r="D521" s="4">
        <f t="shared" si="55"/>
        <v>4.9995381421596212</v>
      </c>
      <c r="E521" s="4">
        <f t="shared" si="51"/>
        <v>4.9815940996338126</v>
      </c>
      <c r="F521" s="4">
        <f t="shared" si="52"/>
        <v>0</v>
      </c>
      <c r="G521">
        <f t="shared" si="53"/>
        <v>19.979383404539902</v>
      </c>
    </row>
    <row r="522" spans="1:7" x14ac:dyDescent="0.3">
      <c r="A522">
        <v>519</v>
      </c>
      <c r="B522" s="4">
        <f t="shared" si="50"/>
        <v>4.9998919096783885</v>
      </c>
      <c r="C522" s="4">
        <f t="shared" si="54"/>
        <v>4.9983763515847386</v>
      </c>
      <c r="D522" s="4">
        <f t="shared" si="55"/>
        <v>4.9995487103051621</v>
      </c>
      <c r="E522" s="4">
        <f t="shared" si="51"/>
        <v>4.9828666355263458</v>
      </c>
      <c r="F522" s="4">
        <f t="shared" si="52"/>
        <v>0</v>
      </c>
      <c r="G522">
        <f t="shared" si="53"/>
        <v>19.980683607094637</v>
      </c>
    </row>
    <row r="523" spans="1:7" x14ac:dyDescent="0.3">
      <c r="A523">
        <v>520</v>
      </c>
      <c r="B523" s="4">
        <f t="shared" si="50"/>
        <v>4.9998930488552125</v>
      </c>
      <c r="C523" s="4">
        <f t="shared" si="54"/>
        <v>4.998392103016001</v>
      </c>
      <c r="D523" s="4">
        <f t="shared" si="55"/>
        <v>4.9995589974204462</v>
      </c>
      <c r="E523" s="4">
        <f t="shared" si="51"/>
        <v>4.9840412886732928</v>
      </c>
      <c r="F523" s="4">
        <f t="shared" si="52"/>
        <v>0</v>
      </c>
      <c r="G523">
        <f t="shared" si="53"/>
        <v>19.981885437964952</v>
      </c>
    </row>
    <row r="524" spans="1:7" x14ac:dyDescent="0.3">
      <c r="A524">
        <v>521</v>
      </c>
      <c r="B524" s="4">
        <f t="shared" si="50"/>
        <v>4.9998941736554592</v>
      </c>
      <c r="C524" s="4">
        <f t="shared" si="54"/>
        <v>4.9984076639351542</v>
      </c>
      <c r="D524" s="4">
        <f t="shared" si="55"/>
        <v>4.9995690120131266</v>
      </c>
      <c r="E524" s="4">
        <f t="shared" si="51"/>
        <v>4.9851263219227846</v>
      </c>
      <c r="F524" s="4">
        <f t="shared" si="52"/>
        <v>0</v>
      </c>
      <c r="G524">
        <f t="shared" si="53"/>
        <v>19.982997171526524</v>
      </c>
    </row>
    <row r="525" spans="1:7" x14ac:dyDescent="0.3">
      <c r="A525">
        <v>522</v>
      </c>
      <c r="B525" s="4">
        <f t="shared" si="50"/>
        <v>4.9998952842903517</v>
      </c>
      <c r="C525" s="4">
        <f t="shared" si="54"/>
        <v>4.9984230370998963</v>
      </c>
      <c r="D525" s="4">
        <f t="shared" si="55"/>
        <v>4.9995787623022414</v>
      </c>
      <c r="E525" s="4">
        <f t="shared" si="51"/>
        <v>4.9861292416462559</v>
      </c>
      <c r="F525" s="4">
        <f t="shared" si="52"/>
        <v>0</v>
      </c>
      <c r="G525">
        <f t="shared" si="53"/>
        <v>19.984026325338746</v>
      </c>
    </row>
    <row r="526" spans="1:7" x14ac:dyDescent="0.3">
      <c r="A526">
        <v>523</v>
      </c>
      <c r="B526" s="4">
        <f t="shared" si="50"/>
        <v>4.9998963809675789</v>
      </c>
      <c r="C526" s="4">
        <f t="shared" si="54"/>
        <v>4.9984382252214825</v>
      </c>
      <c r="D526" s="4">
        <f t="shared" si="55"/>
        <v>4.9995882562290488</v>
      </c>
      <c r="E526" s="4">
        <f t="shared" si="51"/>
        <v>4.9870568720380648</v>
      </c>
      <c r="F526" s="4">
        <f t="shared" si="52"/>
        <v>0</v>
      </c>
      <c r="G526">
        <f t="shared" si="53"/>
        <v>19.984979734456175</v>
      </c>
    </row>
    <row r="527" spans="1:7" x14ac:dyDescent="0.3">
      <c r="A527">
        <v>524</v>
      </c>
      <c r="B527" s="4">
        <f t="shared" si="50"/>
        <v>4.99989746389135</v>
      </c>
      <c r="C527" s="4">
        <f t="shared" si="54"/>
        <v>4.9984532309656142</v>
      </c>
      <c r="D527" s="4">
        <f t="shared" si="55"/>
        <v>4.9995975014674192</v>
      </c>
      <c r="E527" s="4">
        <f t="shared" si="51"/>
        <v>4.9879154216689745</v>
      </c>
      <c r="F527" s="4">
        <f t="shared" si="52"/>
        <v>0</v>
      </c>
      <c r="G527">
        <f t="shared" si="53"/>
        <v>19.98586361799336</v>
      </c>
    </row>
    <row r="528" spans="1:7" x14ac:dyDescent="0.3">
      <c r="A528">
        <v>525</v>
      </c>
      <c r="B528" s="4">
        <f t="shared" si="50"/>
        <v>4.9998985332624732</v>
      </c>
      <c r="C528" s="4">
        <f t="shared" si="54"/>
        <v>4.9984680569533122</v>
      </c>
      <c r="D528" s="4">
        <f t="shared" si="55"/>
        <v>4.9996065054337979</v>
      </c>
      <c r="E528" s="4">
        <f t="shared" si="51"/>
        <v>4.9887105431410852</v>
      </c>
      <c r="F528" s="4">
        <f t="shared" si="52"/>
        <v>0</v>
      </c>
      <c r="G528">
        <f t="shared" si="53"/>
        <v>19.986683638790666</v>
      </c>
    </row>
    <row r="529" spans="1:7" x14ac:dyDescent="0.3">
      <c r="A529">
        <v>526</v>
      </c>
      <c r="B529" s="4">
        <f t="shared" si="50"/>
        <v>4.9998995892784102</v>
      </c>
      <c r="C529" s="4">
        <f t="shared" si="54"/>
        <v>4.9984827057617718</v>
      </c>
      <c r="D529" s="4">
        <f t="shared" si="55"/>
        <v>4.9996152752967662</v>
      </c>
      <c r="E529" s="4">
        <f t="shared" si="51"/>
        <v>4.9894473865957707</v>
      </c>
      <c r="F529" s="4">
        <f t="shared" si="52"/>
        <v>0</v>
      </c>
      <c r="G529">
        <f t="shared" si="53"/>
        <v>19.98744495693272</v>
      </c>
    </row>
    <row r="530" spans="1:7" x14ac:dyDescent="0.3">
      <c r="A530">
        <v>527</v>
      </c>
      <c r="B530" s="4">
        <f t="shared" si="50"/>
        <v>4.9999006321333406</v>
      </c>
      <c r="C530" s="4">
        <f t="shared" si="54"/>
        <v>4.998497179925196</v>
      </c>
      <c r="D530" s="4">
        <f t="shared" si="55"/>
        <v>4.9996238179862047</v>
      </c>
      <c r="E530" s="4">
        <f t="shared" si="51"/>
        <v>4.990130647741184</v>
      </c>
      <c r="F530" s="4">
        <f t="shared" si="52"/>
        <v>0</v>
      </c>
      <c r="G530">
        <f t="shared" si="53"/>
        <v>19.988152277785925</v>
      </c>
    </row>
    <row r="531" spans="1:7" x14ac:dyDescent="0.3">
      <c r="A531">
        <v>528</v>
      </c>
      <c r="B531" s="4">
        <f t="shared" si="50"/>
        <v>4.9999016620182273</v>
      </c>
      <c r="C531" s="4">
        <f t="shared" si="54"/>
        <v>4.9985114819356129</v>
      </c>
      <c r="D531" s="4">
        <f t="shared" si="55"/>
        <v>4.9996321402020945</v>
      </c>
      <c r="E531" s="4">
        <f t="shared" si="51"/>
        <v>4.9907646109907038</v>
      </c>
      <c r="F531" s="4">
        <f t="shared" si="52"/>
        <v>0</v>
      </c>
      <c r="G531">
        <f t="shared" si="53"/>
        <v>19.988809895146638</v>
      </c>
    </row>
    <row r="532" spans="1:7" x14ac:dyDescent="0.3">
      <c r="A532">
        <v>529</v>
      </c>
      <c r="B532" s="4">
        <f t="shared" si="50"/>
        <v>4.9999026791208685</v>
      </c>
      <c r="C532" s="4">
        <f t="shared" si="54"/>
        <v>4.9985256142436763</v>
      </c>
      <c r="D532" s="4">
        <f t="shared" si="55"/>
        <v>4.9996402484229581</v>
      </c>
      <c r="E532" s="4">
        <f t="shared" si="51"/>
        <v>4.9913531882372322</v>
      </c>
      <c r="F532" s="4">
        <f t="shared" si="52"/>
        <v>0</v>
      </c>
      <c r="G532">
        <f t="shared" si="53"/>
        <v>19.989421730024734</v>
      </c>
    </row>
    <row r="533" spans="1:7" x14ac:dyDescent="0.3">
      <c r="A533">
        <v>530</v>
      </c>
      <c r="B533" s="4">
        <f t="shared" si="50"/>
        <v>4.9999036836259672</v>
      </c>
      <c r="C533" s="4">
        <f t="shared" si="54"/>
        <v>4.9985395792594485</v>
      </c>
      <c r="D533" s="4">
        <f t="shared" si="55"/>
        <v>4.9996481489139635</v>
      </c>
      <c r="E533" s="4">
        <f t="shared" si="51"/>
        <v>4.9918999537294395</v>
      </c>
      <c r="F533" s="4">
        <f t="shared" si="52"/>
        <v>0</v>
      </c>
      <c r="G533">
        <f t="shared" si="53"/>
        <v>19.98999136552882</v>
      </c>
    </row>
    <row r="534" spans="1:7" x14ac:dyDescent="0.3">
      <c r="A534">
        <v>531</v>
      </c>
      <c r="B534" s="4">
        <f t="shared" si="50"/>
        <v>4.999904675715177</v>
      </c>
      <c r="C534" s="4">
        <f t="shared" si="54"/>
        <v>4.9985533793531669</v>
      </c>
      <c r="D534" s="4">
        <f t="shared" si="55"/>
        <v>4.9996558477346991</v>
      </c>
      <c r="E534" s="4">
        <f t="shared" si="51"/>
        <v>4.992408175464039</v>
      </c>
      <c r="F534" s="4">
        <f t="shared" si="52"/>
        <v>0</v>
      </c>
      <c r="G534">
        <f t="shared" si="53"/>
        <v>19.990522078267084</v>
      </c>
    </row>
    <row r="535" spans="1:7" x14ac:dyDescent="0.3">
      <c r="A535">
        <v>532</v>
      </c>
      <c r="B535" s="4">
        <f t="shared" si="50"/>
        <v>4.9999056555671659</v>
      </c>
      <c r="C535" s="4">
        <f t="shared" si="54"/>
        <v>4.9985670168559935</v>
      </c>
      <c r="D535" s="4">
        <f t="shared" si="55"/>
        <v>4.9996633507466379</v>
      </c>
      <c r="E535" s="4">
        <f t="shared" si="51"/>
        <v>4.9928808434621175</v>
      </c>
      <c r="F535" s="4">
        <f t="shared" si="52"/>
        <v>0</v>
      </c>
      <c r="G535">
        <f t="shared" si="53"/>
        <v>19.991016866631913</v>
      </c>
    </row>
    <row r="536" spans="1:7" x14ac:dyDescent="0.3">
      <c r="A536">
        <v>533</v>
      </c>
      <c r="B536" s="4">
        <f t="shared" si="50"/>
        <v>4.9999066233576732</v>
      </c>
      <c r="C536" s="4">
        <f t="shared" si="54"/>
        <v>4.9985804940607501</v>
      </c>
      <c r="D536" s="4">
        <f t="shared" si="55"/>
        <v>4.9996706636203143</v>
      </c>
      <c r="E536" s="4">
        <f t="shared" si="51"/>
        <v>4.9933206952568767</v>
      </c>
      <c r="F536" s="4">
        <f t="shared" si="52"/>
        <v>0</v>
      </c>
      <c r="G536">
        <f t="shared" si="53"/>
        <v>19.991478476295615</v>
      </c>
    </row>
    <row r="537" spans="1:7" x14ac:dyDescent="0.3">
      <c r="A537">
        <v>534</v>
      </c>
      <c r="B537" s="4">
        <f t="shared" si="50"/>
        <v>4.9999075792595535</v>
      </c>
      <c r="C537" s="4">
        <f t="shared" si="54"/>
        <v>4.9985938132226355</v>
      </c>
      <c r="D537" s="4">
        <f t="shared" si="55"/>
        <v>4.9996777918422044</v>
      </c>
      <c r="E537" s="4">
        <f t="shared" si="51"/>
        <v>4.9937302388840061</v>
      </c>
      <c r="F537" s="4">
        <f t="shared" si="52"/>
        <v>0</v>
      </c>
      <c r="G537">
        <f t="shared" si="53"/>
        <v>19.991909423208401</v>
      </c>
    </row>
    <row r="538" spans="1:7" x14ac:dyDescent="0.3">
      <c r="A538">
        <v>535</v>
      </c>
      <c r="B538" s="4">
        <f t="shared" si="50"/>
        <v>4.9999085234428424</v>
      </c>
      <c r="C538" s="4">
        <f t="shared" si="54"/>
        <v>4.9986069765599277</v>
      </c>
      <c r="D538" s="4">
        <f t="shared" si="55"/>
        <v>4.9996847407213396</v>
      </c>
      <c r="E538" s="4">
        <f t="shared" si="51"/>
        <v>4.9941117736340308</v>
      </c>
      <c r="F538" s="4">
        <f t="shared" si="52"/>
        <v>0</v>
      </c>
      <c r="G538">
        <f t="shared" si="53"/>
        <v>19.992312014358141</v>
      </c>
    </row>
    <row r="539" spans="1:7" x14ac:dyDescent="0.3">
      <c r="A539">
        <v>536</v>
      </c>
      <c r="B539" s="4">
        <f t="shared" si="50"/>
        <v>4.9999094560747963</v>
      </c>
      <c r="C539" s="4">
        <f t="shared" si="54"/>
        <v>4.9986199862546803</v>
      </c>
      <c r="D539" s="4">
        <f t="shared" si="55"/>
        <v>4.9996915153956625</v>
      </c>
      <c r="E539" s="4">
        <f t="shared" si="51"/>
        <v>4.9944674087976599</v>
      </c>
      <c r="F539" s="4">
        <f t="shared" si="52"/>
        <v>0</v>
      </c>
      <c r="G539">
        <f t="shared" si="53"/>
        <v>19.992688366522799</v>
      </c>
    </row>
    <row r="540" spans="1:7" x14ac:dyDescent="0.3">
      <c r="A540">
        <v>537</v>
      </c>
      <c r="B540" s="4">
        <f t="shared" si="50"/>
        <v>4.9999103773199538</v>
      </c>
      <c r="C540" s="4">
        <f t="shared" si="54"/>
        <v>4.9986328444533861</v>
      </c>
      <c r="D540" s="4">
        <f t="shared" si="55"/>
        <v>4.9996981208381248</v>
      </c>
      <c r="E540" s="4">
        <f t="shared" si="51"/>
        <v>4.9947990806100453</v>
      </c>
      <c r="F540" s="4">
        <f t="shared" si="52"/>
        <v>0</v>
      </c>
      <c r="G540">
        <f t="shared" si="53"/>
        <v>19.993040423221508</v>
      </c>
    </row>
    <row r="541" spans="1:7" x14ac:dyDescent="0.3">
      <c r="A541">
        <v>538</v>
      </c>
      <c r="B541" s="4">
        <f t="shared" si="50"/>
        <v>4.9999112873401774</v>
      </c>
      <c r="C541" s="4">
        <f t="shared" si="54"/>
        <v>4.9986455532676457</v>
      </c>
      <c r="D541" s="4">
        <f t="shared" si="55"/>
        <v>4.9997045618625595</v>
      </c>
      <c r="E541" s="4">
        <f t="shared" si="51"/>
        <v>4.9951085675777076</v>
      </c>
      <c r="F541" s="4">
        <f t="shared" si="52"/>
        <v>0</v>
      </c>
      <c r="G541">
        <f t="shared" si="53"/>
        <v>19.993369970048089</v>
      </c>
    </row>
    <row r="542" spans="1:7" x14ac:dyDescent="0.3">
      <c r="A542">
        <v>539</v>
      </c>
      <c r="B542" s="4">
        <f t="shared" si="50"/>
        <v>4.999912186294706</v>
      </c>
      <c r="C542" s="4">
        <f t="shared" si="54"/>
        <v>4.9986581147748117</v>
      </c>
      <c r="D542" s="4">
        <f t="shared" si="55"/>
        <v>4.9997108431293107</v>
      </c>
      <c r="E542" s="4">
        <f t="shared" si="51"/>
        <v>4.9953975043520309</v>
      </c>
      <c r="F542" s="4">
        <f t="shared" si="52"/>
        <v>0</v>
      </c>
      <c r="G542">
        <f t="shared" si="53"/>
        <v>19.993678648550858</v>
      </c>
    </row>
    <row r="543" spans="1:7" x14ac:dyDescent="0.3">
      <c r="A543">
        <v>540</v>
      </c>
      <c r="B543" s="4">
        <f t="shared" si="50"/>
        <v>4.9999130743402045</v>
      </c>
      <c r="C543" s="4">
        <f t="shared" si="54"/>
        <v>4.998670531018619</v>
      </c>
      <c r="D543" s="4">
        <f t="shared" si="55"/>
        <v>4.9997169691506524</v>
      </c>
      <c r="E543" s="4">
        <f t="shared" si="51"/>
        <v>4.9956673942958254</v>
      </c>
      <c r="F543" s="4">
        <f t="shared" si="52"/>
        <v>0</v>
      </c>
      <c r="G543">
        <f t="shared" si="53"/>
        <v>19.9939679688053</v>
      </c>
    </row>
    <row r="544" spans="1:7" x14ac:dyDescent="0.3">
      <c r="A544">
        <v>541</v>
      </c>
      <c r="B544" s="4">
        <f t="shared" si="50"/>
        <v>4.9999139516308029</v>
      </c>
      <c r="C544" s="4">
        <f t="shared" si="54"/>
        <v>4.9986828040098104</v>
      </c>
      <c r="D544" s="4">
        <f t="shared" si="55"/>
        <v>4.9997229442960052</v>
      </c>
      <c r="E544" s="4">
        <f t="shared" si="51"/>
        <v>4.9959196208737966</v>
      </c>
      <c r="F544" s="4">
        <f t="shared" si="52"/>
        <v>0</v>
      </c>
      <c r="G544">
        <f t="shared" si="53"/>
        <v>19.994239320810415</v>
      </c>
    </row>
    <row r="545" spans="1:7" x14ac:dyDescent="0.3">
      <c r="A545">
        <v>542</v>
      </c>
      <c r="B545" s="4">
        <f t="shared" si="50"/>
        <v>4.9999148183181532</v>
      </c>
      <c r="C545" s="4">
        <f t="shared" si="54"/>
        <v>4.9986949357267392</v>
      </c>
      <c r="D545" s="4">
        <f t="shared" si="55"/>
        <v>4.9997287727969288</v>
      </c>
      <c r="E545" s="4">
        <f t="shared" si="51"/>
        <v>4.9961554579840008</v>
      </c>
      <c r="F545" s="4">
        <f t="shared" si="52"/>
        <v>0</v>
      </c>
      <c r="G545">
        <f t="shared" si="53"/>
        <v>19.994493984825823</v>
      </c>
    </row>
    <row r="546" spans="1:7" x14ac:dyDescent="0.3">
      <c r="A546">
        <v>543</v>
      </c>
      <c r="B546" s="4">
        <f t="shared" si="50"/>
        <v>4.999915674551465</v>
      </c>
      <c r="C546" s="4">
        <f t="shared" si="54"/>
        <v>4.9987069281159631</v>
      </c>
      <c r="D546" s="4">
        <f t="shared" si="55"/>
        <v>4.9997344587519486</v>
      </c>
      <c r="E546" s="4">
        <f t="shared" si="51"/>
        <v>4.9963760793350094</v>
      </c>
      <c r="F546" s="4">
        <f t="shared" si="52"/>
        <v>0</v>
      </c>
      <c r="G546">
        <f t="shared" si="53"/>
        <v>19.994733140754384</v>
      </c>
    </row>
    <row r="547" spans="1:7" x14ac:dyDescent="0.3">
      <c r="A547">
        <v>544</v>
      </c>
      <c r="B547" s="4">
        <f t="shared" si="50"/>
        <v>4.9999165204775542</v>
      </c>
      <c r="C547" s="4">
        <f t="shared" si="54"/>
        <v>4.9987187830928326</v>
      </c>
      <c r="D547" s="4">
        <f t="shared" si="55"/>
        <v>4.9997400061311827</v>
      </c>
      <c r="E547" s="4">
        <f t="shared" si="51"/>
        <v>4.9965825669626156</v>
      </c>
      <c r="F547" s="4">
        <f t="shared" si="52"/>
        <v>0</v>
      </c>
      <c r="G547">
        <f t="shared" si="53"/>
        <v>19.994957876664184</v>
      </c>
    </row>
    <row r="548" spans="1:7" x14ac:dyDescent="0.3">
      <c r="A548">
        <v>545</v>
      </c>
      <c r="B548" s="4">
        <f t="shared" si="50"/>
        <v>4.9999173562408847</v>
      </c>
      <c r="C548" s="4">
        <f t="shared" si="54"/>
        <v>4.9987305025420561</v>
      </c>
      <c r="D548" s="4">
        <f t="shared" si="55"/>
        <v>4.9997454187807966</v>
      </c>
      <c r="E548" s="4">
        <f t="shared" si="51"/>
        <v>4.9967759189701049</v>
      </c>
      <c r="F548" s="4">
        <f t="shared" si="52"/>
        <v>0</v>
      </c>
      <c r="G548">
        <f t="shared" si="53"/>
        <v>19.995169196533844</v>
      </c>
    </row>
    <row r="549" spans="1:7" x14ac:dyDescent="0.3">
      <c r="A549">
        <v>546</v>
      </c>
      <c r="B549" s="4">
        <f t="shared" si="50"/>
        <v>4.9999181819836132</v>
      </c>
      <c r="C549" s="4">
        <f t="shared" si="54"/>
        <v>4.9987420883182594</v>
      </c>
      <c r="D549" s="4">
        <f t="shared" si="55"/>
        <v>4.9997507004272848</v>
      </c>
      <c r="E549" s="4">
        <f t="shared" si="51"/>
        <v>4.9969570565675001</v>
      </c>
      <c r="F549" s="4">
        <f t="shared" si="52"/>
        <v>0</v>
      </c>
      <c r="G549">
        <f t="shared" si="53"/>
        <v>19.995368027296657</v>
      </c>
    </row>
    <row r="550" spans="1:7" x14ac:dyDescent="0.3">
      <c r="A550">
        <v>547</v>
      </c>
      <c r="B550" s="4">
        <f t="shared" si="50"/>
        <v>4.9999189978456231</v>
      </c>
      <c r="C550" s="4">
        <f t="shared" si="54"/>
        <v>4.9987535422465355</v>
      </c>
      <c r="D550" s="4">
        <f t="shared" si="55"/>
        <v>4.9997558546815952</v>
      </c>
      <c r="E550" s="4">
        <f t="shared" si="51"/>
        <v>4.9971268304773835</v>
      </c>
      <c r="F550" s="4">
        <f t="shared" si="52"/>
        <v>0</v>
      </c>
      <c r="G550">
        <f t="shared" si="53"/>
        <v>19.995555225251138</v>
      </c>
    </row>
    <row r="551" spans="1:7" x14ac:dyDescent="0.3">
      <c r="A551">
        <v>548</v>
      </c>
      <c r="B551" s="4">
        <f t="shared" si="50"/>
        <v>4.9999198039645769</v>
      </c>
      <c r="C551" s="4">
        <f t="shared" si="54"/>
        <v>4.9987648661229755</v>
      </c>
      <c r="D551" s="4">
        <f t="shared" si="55"/>
        <v>4.9997608850431003</v>
      </c>
      <c r="E551" s="4">
        <f t="shared" si="51"/>
        <v>4.9972860267680508</v>
      </c>
      <c r="F551" s="4">
        <f t="shared" si="52"/>
        <v>0</v>
      </c>
      <c r="G551">
        <f t="shared" si="53"/>
        <v>19.995731581898703</v>
      </c>
    </row>
    <row r="552" spans="1:7" x14ac:dyDescent="0.3">
      <c r="A552">
        <v>549</v>
      </c>
      <c r="B552" s="4">
        <f t="shared" si="50"/>
        <v>4.9999206004759458</v>
      </c>
      <c r="C552" s="4">
        <f t="shared" si="54"/>
        <v>4.9987760617152013</v>
      </c>
      <c r="D552" s="4">
        <f t="shared" si="55"/>
        <v>4.9997657949034036</v>
      </c>
      <c r="E552" s="4">
        <f t="shared" si="51"/>
        <v>4.9974353721685452</v>
      </c>
      <c r="F552" s="4">
        <f t="shared" si="52"/>
        <v>0</v>
      </c>
      <c r="G552">
        <f t="shared" si="53"/>
        <v>19.995897829263097</v>
      </c>
    </row>
    <row r="553" spans="1:7" x14ac:dyDescent="0.3">
      <c r="A553">
        <v>550</v>
      </c>
      <c r="B553" s="4">
        <f t="shared" si="50"/>
        <v>4.9999213875130524</v>
      </c>
      <c r="C553" s="4">
        <f t="shared" si="54"/>
        <v>4.9987871307628753</v>
      </c>
      <c r="D553" s="4">
        <f t="shared" si="55"/>
        <v>4.9997705875500262</v>
      </c>
      <c r="E553" s="4">
        <f t="shared" si="51"/>
        <v>4.9975755389146368</v>
      </c>
      <c r="F553" s="4">
        <f t="shared" si="52"/>
        <v>0</v>
      </c>
      <c r="G553">
        <f t="shared" si="53"/>
        <v>19.996054644740589</v>
      </c>
    </row>
    <row r="554" spans="1:7" x14ac:dyDescent="0.3">
      <c r="A554">
        <v>551</v>
      </c>
      <c r="B554" s="4">
        <f t="shared" si="50"/>
        <v>4.9999221652071117</v>
      </c>
      <c r="C554" s="4">
        <f t="shared" si="54"/>
        <v>4.9987980749782031</v>
      </c>
      <c r="D554" s="4">
        <f t="shared" si="55"/>
        <v>4.9997752661699382</v>
      </c>
      <c r="E554" s="4">
        <f t="shared" si="51"/>
        <v>4.9977071491698881</v>
      </c>
      <c r="F554" s="4">
        <f t="shared" si="52"/>
        <v>0</v>
      </c>
      <c r="G554">
        <f t="shared" si="53"/>
        <v>19.996202655525138</v>
      </c>
    </row>
    <row r="555" spans="1:7" x14ac:dyDescent="0.3">
      <c r="A555">
        <v>552</v>
      </c>
      <c r="B555" s="4">
        <f t="shared" si="50"/>
        <v>4.9999229336872641</v>
      </c>
      <c r="C555" s="4">
        <f t="shared" si="54"/>
        <v>4.9988088960464321</v>
      </c>
      <c r="D555" s="4">
        <f t="shared" si="55"/>
        <v>4.9997798338529584</v>
      </c>
      <c r="E555" s="4">
        <f t="shared" si="51"/>
        <v>4.9978307790615313</v>
      </c>
      <c r="F555" s="4">
        <f t="shared" si="52"/>
        <v>0</v>
      </c>
      <c r="G555">
        <f t="shared" si="53"/>
        <v>19.996342442648185</v>
      </c>
    </row>
    <row r="556" spans="1:7" x14ac:dyDescent="0.3">
      <c r="A556">
        <v>553</v>
      </c>
      <c r="B556" s="4">
        <f t="shared" si="50"/>
        <v>4.9999236930806132</v>
      </c>
      <c r="C556" s="4">
        <f t="shared" si="54"/>
        <v>4.9988195956263315</v>
      </c>
      <c r="D556" s="4">
        <f t="shared" si="55"/>
        <v>4.9997842935950425</v>
      </c>
      <c r="E556" s="4">
        <f t="shared" si="51"/>
        <v>4.9979469623669761</v>
      </c>
      <c r="F556" s="4">
        <f t="shared" si="52"/>
        <v>0</v>
      </c>
      <c r="G556">
        <f t="shared" si="53"/>
        <v>19.996474544668963</v>
      </c>
    </row>
    <row r="557" spans="1:7" x14ac:dyDescent="0.3">
      <c r="A557">
        <v>554</v>
      </c>
      <c r="B557" s="4">
        <f t="shared" si="50"/>
        <v>4.9999244435122661</v>
      </c>
      <c r="C557" s="4">
        <f t="shared" si="54"/>
        <v>4.998830175350669</v>
      </c>
      <c r="D557" s="4">
        <f t="shared" si="55"/>
        <v>4.9997886483014389</v>
      </c>
      <c r="E557" s="4">
        <f t="shared" si="51"/>
        <v>4.9980561938831931</v>
      </c>
      <c r="F557" s="4">
        <f t="shared" si="52"/>
        <v>0</v>
      </c>
      <c r="G557">
        <f t="shared" si="53"/>
        <v>19.99659946104757</v>
      </c>
    </row>
    <row r="558" spans="1:7" x14ac:dyDescent="0.3">
      <c r="A558">
        <v>555</v>
      </c>
      <c r="B558" s="4">
        <f t="shared" si="50"/>
        <v>4.9999251851053605</v>
      </c>
      <c r="C558" s="4">
        <f t="shared" si="54"/>
        <v>4.9988406368266727</v>
      </c>
      <c r="D558" s="4">
        <f t="shared" si="55"/>
        <v>4.999792900789723</v>
      </c>
      <c r="E558" s="4">
        <f t="shared" si="51"/>
        <v>4.9981589325081037</v>
      </c>
      <c r="F558" s="4">
        <f t="shared" si="52"/>
        <v>0</v>
      </c>
      <c r="G558">
        <f t="shared" si="53"/>
        <v>19.996717655229858</v>
      </c>
    </row>
    <row r="559" spans="1:7" x14ac:dyDescent="0.3">
      <c r="A559">
        <v>556</v>
      </c>
      <c r="B559" s="4">
        <f t="shared" si="50"/>
        <v>4.99992591798111</v>
      </c>
      <c r="C559" s="4">
        <f t="shared" si="54"/>
        <v>4.9988509816364912</v>
      </c>
      <c r="D559" s="4">
        <f t="shared" si="55"/>
        <v>4.9997970537927339</v>
      </c>
      <c r="E559" s="4">
        <f t="shared" si="51"/>
        <v>4.9982556040602448</v>
      </c>
      <c r="F559" s="4">
        <f t="shared" si="52"/>
        <v>0</v>
      </c>
      <c r="G559">
        <f t="shared" si="53"/>
        <v>19.99682955747058</v>
      </c>
    </row>
    <row r="560" spans="1:7" x14ac:dyDescent="0.3">
      <c r="A560">
        <v>557</v>
      </c>
      <c r="B560" s="4">
        <f t="shared" si="50"/>
        <v>4.9999266422588269</v>
      </c>
      <c r="C560" s="4">
        <f t="shared" si="54"/>
        <v>4.9988612113376343</v>
      </c>
      <c r="D560" s="4">
        <f t="shared" si="55"/>
        <v>4.9998011099613926</v>
      </c>
      <c r="E560" s="4">
        <f t="shared" si="51"/>
        <v>4.9983466038604236</v>
      </c>
      <c r="F560" s="4">
        <f t="shared" si="52"/>
        <v>0</v>
      </c>
      <c r="G560">
        <f t="shared" si="53"/>
        <v>19.996935567418276</v>
      </c>
    </row>
    <row r="561" spans="1:7" x14ac:dyDescent="0.3">
      <c r="A561">
        <v>558</v>
      </c>
      <c r="B561" s="4">
        <f t="shared" si="50"/>
        <v>4.9999273580559631</v>
      </c>
      <c r="C561" s="4">
        <f t="shared" si="54"/>
        <v>4.9988713274634131</v>
      </c>
      <c r="D561" s="4">
        <f t="shared" si="55"/>
        <v>4.9998050718674198</v>
      </c>
      <c r="E561" s="4">
        <f t="shared" si="51"/>
        <v>4.9984322990968462</v>
      </c>
      <c r="F561" s="4">
        <f t="shared" si="52"/>
        <v>0</v>
      </c>
      <c r="G561">
        <f t="shared" si="53"/>
        <v>19.997036056483644</v>
      </c>
    </row>
    <row r="562" spans="1:7" x14ac:dyDescent="0.3">
      <c r="A562">
        <v>559</v>
      </c>
      <c r="B562" s="4">
        <f t="shared" si="50"/>
        <v>4.9999280654881417</v>
      </c>
      <c r="C562" s="4">
        <f t="shared" si="54"/>
        <v>4.9988813315233696</v>
      </c>
      <c r="D562" s="4">
        <f t="shared" si="55"/>
        <v>4.9998089420059637</v>
      </c>
      <c r="E562" s="4">
        <f t="shared" si="51"/>
        <v>4.9985130309930765</v>
      </c>
      <c r="F562" s="4">
        <f t="shared" si="52"/>
        <v>5.5157718762637873E-9</v>
      </c>
      <c r="G562">
        <f t="shared" si="53"/>
        <v>19.997131375526326</v>
      </c>
    </row>
    <row r="563" spans="1:7" x14ac:dyDescent="0.3">
      <c r="A563">
        <v>560</v>
      </c>
      <c r="B563" s="4">
        <f t="shared" si="50"/>
        <v>4.9999287646691846</v>
      </c>
      <c r="C563" s="4">
        <f t="shared" si="54"/>
        <v>4.9988912250036934</v>
      </c>
      <c r="D563" s="4">
        <f t="shared" si="55"/>
        <v>4.9998127227981159</v>
      </c>
      <c r="E563" s="4">
        <f t="shared" si="51"/>
        <v>4.9985891167964045</v>
      </c>
      <c r="F563" s="4">
        <f t="shared" si="52"/>
        <v>8.1234133474353079E-8</v>
      </c>
      <c r="G563">
        <f t="shared" si="53"/>
        <v>19.99722191050153</v>
      </c>
    </row>
    <row r="564" spans="1:7" x14ac:dyDescent="0.3">
      <c r="A564">
        <v>561</v>
      </c>
      <c r="B564" s="4">
        <f t="shared" si="50"/>
        <v>4.9999294557111504</v>
      </c>
      <c r="C564" s="4">
        <f t="shared" si="54"/>
        <v>4.9989010093676391</v>
      </c>
      <c r="D564" s="4">
        <f t="shared" si="55"/>
        <v>4.9998164165933474</v>
      </c>
      <c r="E564" s="4">
        <f t="shared" si="51"/>
        <v>4.9986608516025051</v>
      </c>
      <c r="F564" s="4">
        <f t="shared" si="52"/>
        <v>5.1691736029892561E-7</v>
      </c>
      <c r="G564">
        <f t="shared" si="53"/>
        <v>19.997308250192003</v>
      </c>
    </row>
    <row r="565" spans="1:7" x14ac:dyDescent="0.3">
      <c r="A565">
        <v>562</v>
      </c>
      <c r="B565" s="4">
        <f t="shared" si="50"/>
        <v>4.99993013872436</v>
      </c>
      <c r="C565" s="4">
        <f t="shared" si="54"/>
        <v>4.9989106860559218</v>
      </c>
      <c r="D565" s="4">
        <f t="shared" si="55"/>
        <v>4.999820025671859</v>
      </c>
      <c r="E565" s="4">
        <f t="shared" si="51"/>
        <v>4.9987285100307917</v>
      </c>
      <c r="F565" s="4">
        <f t="shared" si="52"/>
        <v>2.1221744352231435E-6</v>
      </c>
      <c r="G565">
        <f t="shared" si="53"/>
        <v>19.997391482657367</v>
      </c>
    </row>
    <row r="566" spans="1:7" x14ac:dyDescent="0.3">
      <c r="A566">
        <v>563</v>
      </c>
      <c r="B566" s="4">
        <f t="shared" si="50"/>
        <v>4.9999308138174285</v>
      </c>
      <c r="C566" s="4">
        <f t="shared" si="54"/>
        <v>4.9989202564871231</v>
      </c>
      <c r="D566" s="4">
        <f t="shared" si="55"/>
        <v>4.9998235522468395</v>
      </c>
      <c r="E566" s="4">
        <f t="shared" si="51"/>
        <v>4.9987923477635103</v>
      </c>
      <c r="F566" s="4">
        <f t="shared" si="52"/>
        <v>6.6515051369385478E-6</v>
      </c>
      <c r="G566">
        <f t="shared" si="53"/>
        <v>19.997473621820042</v>
      </c>
    </row>
    <row r="567" spans="1:7" x14ac:dyDescent="0.3">
      <c r="A567">
        <v>564</v>
      </c>
      <c r="B567" s="4">
        <f t="shared" si="50"/>
        <v>4.9999314810972955</v>
      </c>
      <c r="C567" s="4">
        <f t="shared" si="54"/>
        <v>4.9989297220580662</v>
      </c>
      <c r="D567" s="4">
        <f t="shared" si="55"/>
        <v>4.9998269984666459</v>
      </c>
      <c r="E567" s="4">
        <f t="shared" si="51"/>
        <v>4.998852602960425</v>
      </c>
      <c r="F567" s="4">
        <f t="shared" si="52"/>
        <v>1.7359342232775926E-5</v>
      </c>
      <c r="G567">
        <f t="shared" si="53"/>
        <v>19.997558163924666</v>
      </c>
    </row>
    <row r="568" spans="1:7" x14ac:dyDescent="0.3">
      <c r="A568">
        <v>565</v>
      </c>
      <c r="B568" s="4">
        <f t="shared" si="50"/>
        <v>4.9999321406692543</v>
      </c>
      <c r="C568" s="4">
        <f t="shared" si="54"/>
        <v>4.9989390841442098</v>
      </c>
      <c r="D568" s="4">
        <f t="shared" si="55"/>
        <v>4.9998303664169104</v>
      </c>
      <c r="E568" s="4">
        <f t="shared" si="51"/>
        <v>4.9989094975598345</v>
      </c>
      <c r="F568" s="4">
        <f t="shared" si="52"/>
        <v>3.968507959184151E-5</v>
      </c>
      <c r="G568">
        <f t="shared" si="53"/>
        <v>19.9976507738698</v>
      </c>
    </row>
    <row r="569" spans="1:7" x14ac:dyDescent="0.3">
      <c r="A569">
        <v>566</v>
      </c>
      <c r="B569" s="4">
        <f t="shared" si="50"/>
        <v>4.9999327926369803</v>
      </c>
      <c r="C569" s="4">
        <f t="shared" si="54"/>
        <v>4.9989483441000102</v>
      </c>
      <c r="D569" s="4">
        <f t="shared" si="55"/>
        <v>4.9998336581225624</v>
      </c>
      <c r="E569" s="4">
        <f t="shared" si="51"/>
        <v>4.9989632384756861</v>
      </c>
      <c r="F569" s="4">
        <f t="shared" si="52"/>
        <v>8.2067957676579571E-5</v>
      </c>
      <c r="G569">
        <f t="shared" si="53"/>
        <v>19.997760101292915</v>
      </c>
    </row>
    <row r="570" spans="1:7" x14ac:dyDescent="0.3">
      <c r="A570">
        <v>567</v>
      </c>
      <c r="B570" s="4">
        <f t="shared" si="50"/>
        <v>4.9999334371025537</v>
      </c>
      <c r="C570" s="4">
        <f t="shared" si="54"/>
        <v>4.998957503259291</v>
      </c>
      <c r="D570" s="4">
        <f t="shared" si="55"/>
        <v>4.9998368755497928</v>
      </c>
      <c r="E570" s="4">
        <f t="shared" si="51"/>
        <v>4.9990140186996568</v>
      </c>
      <c r="F570" s="4">
        <f t="shared" si="52"/>
        <v>1.5689151625631833E-4</v>
      </c>
      <c r="G570">
        <f t="shared" si="53"/>
        <v>19.997898726127548</v>
      </c>
    </row>
    <row r="571" spans="1:7" x14ac:dyDescent="0.3">
      <c r="A571">
        <v>568</v>
      </c>
      <c r="B571" s="4">
        <f t="shared" si="50"/>
        <v>4.9999340741664984</v>
      </c>
      <c r="C571" s="4">
        <f t="shared" si="54"/>
        <v>4.9989665629356042</v>
      </c>
      <c r="D571" s="4">
        <f t="shared" si="55"/>
        <v>4.9998400206079339</v>
      </c>
      <c r="E571" s="4">
        <f t="shared" si="51"/>
        <v>4.99906201831626</v>
      </c>
      <c r="F571" s="4">
        <f t="shared" si="52"/>
        <v>2.8155702705230293E-4</v>
      </c>
      <c r="G571">
        <f t="shared" si="53"/>
        <v>19.998084233053348</v>
      </c>
    </row>
    <row r="572" spans="1:7" x14ac:dyDescent="0.3">
      <c r="A572">
        <v>569</v>
      </c>
      <c r="B572" s="4">
        <f t="shared" si="50"/>
        <v>4.9999347039277957</v>
      </c>
      <c r="C572" s="4">
        <f t="shared" si="54"/>
        <v>4.9989755244225735</v>
      </c>
      <c r="D572" s="4">
        <f t="shared" si="55"/>
        <v>4.9998430951512827</v>
      </c>
      <c r="E572" s="4">
        <f t="shared" si="51"/>
        <v>4.999107405438326</v>
      </c>
      <c r="F572" s="4">
        <f t="shared" si="52"/>
        <v>4.7968481374006938E-4</v>
      </c>
      <c r="G572">
        <f t="shared" si="53"/>
        <v>19.998340413753716</v>
      </c>
    </row>
    <row r="573" spans="1:7" x14ac:dyDescent="0.3">
      <c r="A573">
        <v>570</v>
      </c>
      <c r="B573" s="4">
        <f t="shared" si="50"/>
        <v>4.9999353264839224</v>
      </c>
      <c r="C573" s="4">
        <f t="shared" si="54"/>
        <v>4.9989843889942502</v>
      </c>
      <c r="D573" s="4">
        <f t="shared" si="55"/>
        <v>4.9998461009808626</v>
      </c>
      <c r="E573" s="4">
        <f t="shared" si="51"/>
        <v>4.999150337069528</v>
      </c>
      <c r="F573" s="4">
        <f t="shared" si="52"/>
        <v>7.824415584011048E-4</v>
      </c>
      <c r="G573">
        <f t="shared" si="53"/>
        <v>19.998698595086964</v>
      </c>
    </row>
    <row r="574" spans="1:7" x14ac:dyDescent="0.3">
      <c r="A574">
        <v>571</v>
      </c>
      <c r="B574" s="4">
        <f t="shared" si="50"/>
        <v>4.9999359419308664</v>
      </c>
      <c r="C574" s="4">
        <f t="shared" si="54"/>
        <v>4.9989931579054394</v>
      </c>
      <c r="D574" s="4">
        <f t="shared" si="55"/>
        <v>4.9998490398461097</v>
      </c>
      <c r="E574" s="4">
        <f t="shared" si="51"/>
        <v>4.9991909599000408</v>
      </c>
      <c r="F574" s="4">
        <f t="shared" si="52"/>
        <v>1.2299904624137824E-3</v>
      </c>
      <c r="G574">
        <f t="shared" si="53"/>
        <v>19.999199090044868</v>
      </c>
    </row>
    <row r="575" spans="1:7" x14ac:dyDescent="0.3">
      <c r="A575">
        <v>572</v>
      </c>
      <c r="B575" s="4">
        <f t="shared" si="50"/>
        <v>4.9999365503631603</v>
      </c>
      <c r="C575" s="4">
        <f t="shared" si="54"/>
        <v>4.9990018323920395</v>
      </c>
      <c r="D575" s="4">
        <f t="shared" si="55"/>
        <v>4.9998519134465171</v>
      </c>
      <c r="E575" s="4">
        <f t="shared" si="51"/>
        <v>4.9992294110408659</v>
      </c>
      <c r="F575" s="4">
        <f t="shared" si="52"/>
        <v>1.8730593293833937E-3</v>
      </c>
      <c r="G575">
        <f t="shared" si="53"/>
        <v>19.999892766571964</v>
      </c>
    </row>
    <row r="576" spans="1:7" x14ac:dyDescent="0.3">
      <c r="A576">
        <v>573</v>
      </c>
      <c r="B576" s="4">
        <f t="shared" si="50"/>
        <v>4.9999371518739002</v>
      </c>
      <c r="C576" s="4">
        <f t="shared" si="54"/>
        <v>4.9990104136713631</v>
      </c>
      <c r="D576" s="4">
        <f t="shared" si="55"/>
        <v>4.9998547234332094</v>
      </c>
      <c r="E576" s="4">
        <f t="shared" si="51"/>
        <v>4.9992658187019066</v>
      </c>
      <c r="F576" s="4">
        <f t="shared" si="52"/>
        <v>2.7746190936847174E-3</v>
      </c>
      <c r="G576">
        <f t="shared" si="53"/>
        <v>20.000842726774064</v>
      </c>
    </row>
    <row r="577" spans="1:7" x14ac:dyDescent="0.3">
      <c r="A577">
        <v>574</v>
      </c>
      <c r="B577" s="4">
        <f t="shared" si="50"/>
        <v>4.9999377465547754</v>
      </c>
      <c r="C577" s="4">
        <f t="shared" si="54"/>
        <v>4.9990189029424572</v>
      </c>
      <c r="D577" s="4">
        <f t="shared" si="55"/>
        <v>4.9998574714104658</v>
      </c>
      <c r="E577" s="4">
        <f t="shared" si="51"/>
        <v>4.9993003028183605</v>
      </c>
      <c r="F577" s="4">
        <f t="shared" si="52"/>
        <v>4.0116618288825396E-3</v>
      </c>
      <c r="G577">
        <f t="shared" si="53"/>
        <v>20.002126085554941</v>
      </c>
    </row>
    <row r="578" spans="1:7" x14ac:dyDescent="0.3">
      <c r="A578">
        <v>575</v>
      </c>
      <c r="B578" s="4">
        <f t="shared" si="50"/>
        <v>4.9999383344960888</v>
      </c>
      <c r="C578" s="4">
        <f t="shared" si="54"/>
        <v>4.9990273013864135</v>
      </c>
      <c r="D578" s="4">
        <f t="shared" si="55"/>
        <v>4.9998601589372011</v>
      </c>
      <c r="E578" s="4">
        <f t="shared" si="51"/>
        <v>4.9993329756296871</v>
      </c>
      <c r="F578" s="4">
        <f t="shared" si="52"/>
        <v>5.6770626096997604E-3</v>
      </c>
      <c r="G578">
        <f t="shared" si="53"/>
        <v>20.003835833059089</v>
      </c>
    </row>
    <row r="579" spans="1:7" x14ac:dyDescent="0.3">
      <c r="A579">
        <v>576</v>
      </c>
      <c r="B579" s="4">
        <f t="shared" si="50"/>
        <v>4.9999389157867826</v>
      </c>
      <c r="C579" s="4">
        <f t="shared" si="54"/>
        <v>4.9990356101666782</v>
      </c>
      <c r="D579" s="4">
        <f t="shared" si="55"/>
        <v>4.9998627875283752</v>
      </c>
      <c r="E579" s="4">
        <f t="shared" si="51"/>
        <v>4.9993639422149556</v>
      </c>
      <c r="F579" s="4">
        <f t="shared" si="52"/>
        <v>7.8815035254589938E-3</v>
      </c>
      <c r="G579">
        <f t="shared" si="53"/>
        <v>20.006082759222252</v>
      </c>
    </row>
    <row r="580" spans="1:7" x14ac:dyDescent="0.3">
      <c r="A580">
        <v>577</v>
      </c>
      <c r="B580" s="4">
        <f t="shared" ref="B580:B603" si="56">IF(A580&lt;$J$5,0,$J$4/(1+((A580+1-$J$5)/($J$3))^-$J$2))</f>
        <v>4.9999394905144552</v>
      </c>
      <c r="C580" s="4">
        <f t="shared" si="54"/>
        <v>4.9990438304293532</v>
      </c>
      <c r="D580" s="4">
        <f t="shared" si="55"/>
        <v>4.9998653586563728</v>
      </c>
      <c r="E580" s="4">
        <f t="shared" ref="E580:E603" si="57">IF(A580&lt;SUM($J$5:$M$5),0,$M$4/(1+((A580+1-SUM($J$5:$M$5))/($M$3))^-$M$2))</f>
        <v>4.9993933009881051</v>
      </c>
      <c r="F580" s="4">
        <f t="shared" ref="F580:F603" si="58">IF(A580&lt;SUM($J$5:$N$5),0,$N$4/(1+((A580+1-SUM($J$5:$N$5))/($N$3))^-$N$2))</f>
        <v>1.0755430401913872E-2</v>
      </c>
      <c r="G580">
        <f t="shared" ref="G580:G603" si="59">SUM(B580:F580)</f>
        <v>20.008997410990197</v>
      </c>
    </row>
    <row r="581" spans="1:7" x14ac:dyDescent="0.3">
      <c r="A581">
        <v>578</v>
      </c>
      <c r="B581" s="4">
        <f t="shared" si="56"/>
        <v>4.9999400587653948</v>
      </c>
      <c r="C581" s="4">
        <f t="shared" ref="C581:C603" si="60">IF(A581&lt;SUM($J$5:$K$5),0,$K$4/(1+((A581+1-SUM($J$5:$K$5))/($K$3))^-$K$2))</f>
        <v>4.9990519633034838</v>
      </c>
      <c r="D581" s="4">
        <f t="shared" ref="D581:D603" si="61">IF(A581&lt;SUM($J$5:$L$5),0,$L$4/(1+((A581+1-SUM($J$5:$L$5))/($L$3))^-$L$2))</f>
        <v>4.9998678737523283</v>
      </c>
      <c r="E581" s="4">
        <f t="shared" si="57"/>
        <v>4.9994211441563401</v>
      </c>
      <c r="F581" s="4">
        <f t="shared" si="58"/>
        <v>1.4451003144313416E-2</v>
      </c>
      <c r="G581">
        <f t="shared" si="59"/>
        <v>20.012732043121861</v>
      </c>
    </row>
    <row r="582" spans="1:7" x14ac:dyDescent="0.3">
      <c r="A582">
        <v>579</v>
      </c>
      <c r="B582" s="4">
        <f t="shared" si="56"/>
        <v>4.9999406206245922</v>
      </c>
      <c r="C582" s="4">
        <f t="shared" si="60"/>
        <v>4.9990600099013562</v>
      </c>
      <c r="D582" s="4">
        <f t="shared" si="61"/>
        <v>4.9998703342074</v>
      </c>
      <c r="E582" s="4">
        <f t="shared" si="57"/>
        <v>4.9994475581445705</v>
      </c>
      <c r="F582" s="4">
        <f t="shared" si="58"/>
        <v>1.9143988869710703E-2</v>
      </c>
      <c r="G582">
        <f t="shared" si="59"/>
        <v>20.017462511747631</v>
      </c>
    </row>
    <row r="583" spans="1:7" x14ac:dyDescent="0.3">
      <c r="A583">
        <v>580</v>
      </c>
      <c r="B583" s="4">
        <f t="shared" si="56"/>
        <v>4.9999411761757662</v>
      </c>
      <c r="C583" s="4">
        <f t="shared" si="60"/>
        <v>4.9990679713187784</v>
      </c>
      <c r="D583" s="4">
        <f t="shared" si="61"/>
        <v>4.9998727413740145</v>
      </c>
      <c r="E583" s="4">
        <f t="shared" si="57"/>
        <v>4.9994726239886074</v>
      </c>
      <c r="F583" s="4">
        <f t="shared" si="58"/>
        <v>2.503553303271799E-2</v>
      </c>
      <c r="G583">
        <f t="shared" si="59"/>
        <v>20.023390045889883</v>
      </c>
    </row>
    <row r="584" spans="1:7" x14ac:dyDescent="0.3">
      <c r="A584">
        <v>581</v>
      </c>
      <c r="B584" s="4">
        <f t="shared" si="56"/>
        <v>4.9999417255013876</v>
      </c>
      <c r="C584" s="4">
        <f t="shared" si="60"/>
        <v>4.9990758486353553</v>
      </c>
      <c r="D584" s="4">
        <f t="shared" si="61"/>
        <v>4.9998750965670569</v>
      </c>
      <c r="E584" s="4">
        <f t="shared" si="57"/>
        <v>4.999496417699568</v>
      </c>
      <c r="F584" s="4">
        <f t="shared" si="58"/>
        <v>3.2353727580628447E-2</v>
      </c>
      <c r="G584">
        <f t="shared" si="59"/>
        <v>20.030742815983995</v>
      </c>
    </row>
    <row r="585" spans="1:7" x14ac:dyDescent="0.3">
      <c r="A585">
        <v>582</v>
      </c>
      <c r="B585" s="4">
        <f t="shared" si="56"/>
        <v>4.9999422686826929</v>
      </c>
      <c r="C585" s="4">
        <f t="shared" si="60"/>
        <v>4.9990836429147683</v>
      </c>
      <c r="D585" s="4">
        <f t="shared" si="61"/>
        <v>4.9998774010650262</v>
      </c>
      <c r="E585" s="4">
        <f t="shared" si="57"/>
        <v>4.9995190106017535</v>
      </c>
      <c r="F585" s="4">
        <f t="shared" si="58"/>
        <v>4.1354877017009302E-2</v>
      </c>
      <c r="G585">
        <f t="shared" si="59"/>
        <v>20.03977720028125</v>
      </c>
    </row>
    <row r="586" spans="1:7" x14ac:dyDescent="0.3">
      <c r="A586">
        <v>583</v>
      </c>
      <c r="B586" s="4">
        <f t="shared" si="56"/>
        <v>4.999942805799714</v>
      </c>
      <c r="C586" s="4">
        <f t="shared" si="60"/>
        <v>4.9990913552050369</v>
      </c>
      <c r="D586" s="4">
        <f t="shared" si="61"/>
        <v>4.9998796561111494</v>
      </c>
      <c r="E586" s="4">
        <f t="shared" si="57"/>
        <v>4.9995404696460577</v>
      </c>
      <c r="F586" s="4">
        <f t="shared" si="58"/>
        <v>5.2324343609180368E-2</v>
      </c>
      <c r="G586">
        <f t="shared" si="59"/>
        <v>20.050778630371138</v>
      </c>
    </row>
    <row r="587" spans="1:7" x14ac:dyDescent="0.3">
      <c r="A587">
        <v>584</v>
      </c>
      <c r="B587" s="4">
        <f t="shared" si="56"/>
        <v>4.9999433369312882</v>
      </c>
      <c r="C587" s="4">
        <f t="shared" si="60"/>
        <v>4.9990989865387858</v>
      </c>
      <c r="D587" s="4">
        <f t="shared" si="61"/>
        <v>4.9998818629144619</v>
      </c>
      <c r="E587" s="4">
        <f t="shared" si="57"/>
        <v>4.9995608577008017</v>
      </c>
      <c r="F587" s="4">
        <f t="shared" si="58"/>
        <v>6.5576832729089943E-2</v>
      </c>
      <c r="G587">
        <f t="shared" si="59"/>
        <v>20.064061876814428</v>
      </c>
    </row>
    <row r="588" spans="1:7" x14ac:dyDescent="0.3">
      <c r="A588">
        <v>585</v>
      </c>
      <c r="B588" s="4">
        <f t="shared" si="56"/>
        <v>4.9999438621550878</v>
      </c>
      <c r="C588" s="4">
        <f t="shared" si="60"/>
        <v>4.9991065379334971</v>
      </c>
      <c r="D588" s="4">
        <f t="shared" si="61"/>
        <v>4.9998840226508445</v>
      </c>
      <c r="E588" s="4">
        <f t="shared" si="57"/>
        <v>4.9995802338217521</v>
      </c>
      <c r="F588" s="4">
        <f t="shared" si="58"/>
        <v>8.1455959840119968E-2</v>
      </c>
      <c r="G588">
        <f t="shared" si="59"/>
        <v>20.079970616401301</v>
      </c>
    </row>
    <row r="589" spans="1:7" x14ac:dyDescent="0.3">
      <c r="A589">
        <v>586</v>
      </c>
      <c r="B589" s="4">
        <f t="shared" si="56"/>
        <v>4.9999443815476363</v>
      </c>
      <c r="C589" s="4">
        <f t="shared" si="60"/>
        <v>4.9991140103917742</v>
      </c>
      <c r="D589" s="4">
        <f t="shared" si="61"/>
        <v>4.9998861364640366</v>
      </c>
      <c r="E589" s="4">
        <f t="shared" si="57"/>
        <v>4.9995986535028907</v>
      </c>
      <c r="F589" s="4">
        <f t="shared" si="58"/>
        <v>0.10033292388869321</v>
      </c>
      <c r="G589">
        <f t="shared" si="59"/>
        <v>20.098876105795032</v>
      </c>
    </row>
    <row r="590" spans="1:7" x14ac:dyDescent="0.3">
      <c r="A590">
        <v>587</v>
      </c>
      <c r="B590" s="4">
        <f t="shared" si="56"/>
        <v>4.9999448951843215</v>
      </c>
      <c r="C590" s="4">
        <f t="shared" si="60"/>
        <v>4.9991214049015786</v>
      </c>
      <c r="D590" s="4">
        <f t="shared" si="61"/>
        <v>4.9998882054666041</v>
      </c>
      <c r="E590" s="4">
        <f t="shared" si="57"/>
        <v>4.9996161689094327</v>
      </c>
      <c r="F590" s="4">
        <f t="shared" si="58"/>
        <v>0.12260410043636893</v>
      </c>
      <c r="G590">
        <f t="shared" si="59"/>
        <v>20.121174774898307</v>
      </c>
    </row>
    <row r="591" spans="1:7" x14ac:dyDescent="0.3">
      <c r="A591">
        <v>588</v>
      </c>
      <c r="B591" s="4">
        <f t="shared" si="56"/>
        <v>4.9999454031394244</v>
      </c>
      <c r="C591" s="4">
        <f t="shared" si="60"/>
        <v>4.9991287224364802</v>
      </c>
      <c r="D591" s="4">
        <f t="shared" si="61"/>
        <v>4.999890230740883</v>
      </c>
      <c r="E591" s="4">
        <f t="shared" si="57"/>
        <v>4.9996328290944136</v>
      </c>
      <c r="F591" s="4">
        <f t="shared" si="58"/>
        <v>0.1486873650477811</v>
      </c>
      <c r="G591">
        <f t="shared" si="59"/>
        <v>20.147284550458984</v>
      </c>
    </row>
    <row r="592" spans="1:7" x14ac:dyDescent="0.3">
      <c r="A592">
        <v>589</v>
      </c>
      <c r="B592" s="4">
        <f t="shared" si="56"/>
        <v>4.9999459054861282</v>
      </c>
      <c r="C592" s="4">
        <f t="shared" si="60"/>
        <v>4.9991359639558919</v>
      </c>
      <c r="D592" s="4">
        <f t="shared" si="61"/>
        <v>4.9998922133398898</v>
      </c>
      <c r="E592" s="4">
        <f t="shared" si="57"/>
        <v>4.999648680200111</v>
      </c>
      <c r="F592" s="4">
        <f t="shared" si="58"/>
        <v>0.1790169670868966</v>
      </c>
      <c r="G592">
        <f t="shared" si="59"/>
        <v>20.177639730068915</v>
      </c>
    </row>
    <row r="593" spans="1:7" x14ac:dyDescent="0.3">
      <c r="A593">
        <v>590</v>
      </c>
      <c r="B593" s="4">
        <f t="shared" si="56"/>
        <v>4.999946402296545</v>
      </c>
      <c r="C593" s="4">
        <f t="shared" si="60"/>
        <v>4.9991431304053098</v>
      </c>
      <c r="D593" s="4">
        <f t="shared" si="61"/>
        <v>4.9998941542881994</v>
      </c>
      <c r="E593" s="4">
        <f t="shared" si="57"/>
        <v>4.9996637656454048</v>
      </c>
      <c r="F593" s="4">
        <f t="shared" si="58"/>
        <v>0.21403680038271286</v>
      </c>
      <c r="G593">
        <f t="shared" si="59"/>
        <v>20.212684253018171</v>
      </c>
    </row>
    <row r="594" spans="1:7" x14ac:dyDescent="0.3">
      <c r="A594">
        <v>591</v>
      </c>
      <c r="B594" s="4">
        <f t="shared" si="56"/>
        <v>4.9999468936417282</v>
      </c>
      <c r="C594" s="4">
        <f t="shared" si="60"/>
        <v>4.9991502227165396</v>
      </c>
      <c r="D594" s="4">
        <f t="shared" si="61"/>
        <v>4.9998960545827966</v>
      </c>
      <c r="E594" s="4">
        <f t="shared" si="57"/>
        <v>4.9996781263001662</v>
      </c>
      <c r="F594" s="4">
        <f t="shared" si="58"/>
        <v>0.25419196437309888</v>
      </c>
      <c r="G594">
        <f t="shared" si="59"/>
        <v>20.25286326161433</v>
      </c>
    </row>
    <row r="595" spans="1:7" x14ac:dyDescent="0.3">
      <c r="A595">
        <v>592</v>
      </c>
      <c r="B595" s="4">
        <f t="shared" si="56"/>
        <v>4.9999473795916867</v>
      </c>
      <c r="C595" s="4">
        <f t="shared" si="60"/>
        <v>4.9991572418079233</v>
      </c>
      <c r="D595" s="4">
        <f t="shared" si="61"/>
        <v>4.9998979151939018</v>
      </c>
      <c r="E595" s="4">
        <f t="shared" si="57"/>
        <v>4.9996918006476045</v>
      </c>
      <c r="F595" s="4">
        <f t="shared" si="58"/>
        <v>0.2999185808231532</v>
      </c>
      <c r="G595">
        <f t="shared" si="59"/>
        <v>20.298612918064268</v>
      </c>
    </row>
    <row r="596" spans="1:7" x14ac:dyDescent="0.3">
      <c r="A596">
        <v>593</v>
      </c>
      <c r="B596" s="4">
        <f t="shared" si="56"/>
        <v>4.9999478602154115</v>
      </c>
      <c r="C596" s="4">
        <f t="shared" si="60"/>
        <v>4.9991641885845599</v>
      </c>
      <c r="D596" s="4">
        <f t="shared" si="61"/>
        <v>4.9998997370657614</v>
      </c>
      <c r="E596" s="4">
        <f t="shared" si="57"/>
        <v>4.999704824935475</v>
      </c>
      <c r="F596" s="4">
        <f t="shared" si="58"/>
        <v>0.35163192904361129</v>
      </c>
      <c r="G596">
        <f t="shared" si="59"/>
        <v>20.35034853984482</v>
      </c>
    </row>
    <row r="597" spans="1:7" x14ac:dyDescent="0.3">
      <c r="A597">
        <v>594</v>
      </c>
      <c r="B597" s="4">
        <f t="shared" si="56"/>
        <v>4.9999483355808847</v>
      </c>
      <c r="C597" s="4">
        <f t="shared" si="60"/>
        <v>4.9991710639385269</v>
      </c>
      <c r="D597" s="4">
        <f t="shared" si="61"/>
        <v>4.9999015211174251</v>
      </c>
      <c r="E597" s="4">
        <f t="shared" si="57"/>
        <v>4.9997172333169768</v>
      </c>
      <c r="F597" s="4">
        <f t="shared" si="58"/>
        <v>0.40971308621104141</v>
      </c>
      <c r="G597">
        <f t="shared" si="59"/>
        <v>20.408451240164858</v>
      </c>
    </row>
    <row r="598" spans="1:7" x14ac:dyDescent="0.3">
      <c r="A598">
        <v>595</v>
      </c>
      <c r="B598" s="4">
        <f t="shared" si="56"/>
        <v>4.999948805755098</v>
      </c>
      <c r="C598" s="4">
        <f t="shared" si="60"/>
        <v>4.9991778687490909</v>
      </c>
      <c r="D598" s="4">
        <f t="shared" si="61"/>
        <v>4.9999032682434823</v>
      </c>
      <c r="E598" s="4">
        <f t="shared" si="57"/>
        <v>4.9997290579820657</v>
      </c>
      <c r="F598" s="4">
        <f t="shared" si="58"/>
        <v>0.47449440488834399</v>
      </c>
      <c r="G598">
        <f t="shared" si="59"/>
        <v>20.473253405618081</v>
      </c>
    </row>
    <row r="599" spans="1:7" x14ac:dyDescent="0.3">
      <c r="A599">
        <v>596</v>
      </c>
      <c r="B599" s="4">
        <f t="shared" si="56"/>
        <v>4.9999492708040734</v>
      </c>
      <c r="C599" s="4">
        <f t="shared" si="60"/>
        <v>4.9991846038829166</v>
      </c>
      <c r="D599" s="4">
        <f t="shared" si="61"/>
        <v>4.9999049793147936</v>
      </c>
      <c r="E599" s="4">
        <f t="shared" si="57"/>
        <v>4.9997403292799145</v>
      </c>
      <c r="F599" s="4">
        <f t="shared" si="58"/>
        <v>0.54624431873079282</v>
      </c>
      <c r="G599">
        <f t="shared" si="59"/>
        <v>20.545023502012491</v>
      </c>
    </row>
    <row r="600" spans="1:7" x14ac:dyDescent="0.3">
      <c r="A600">
        <v>597</v>
      </c>
      <c r="B600" s="4">
        <f t="shared" si="56"/>
        <v>4.9999497307928706</v>
      </c>
      <c r="C600" s="4">
        <f t="shared" si="60"/>
        <v>4.9991912701942764</v>
      </c>
      <c r="D600" s="4">
        <f t="shared" si="61"/>
        <v>4.9999066551791769</v>
      </c>
      <c r="E600" s="4">
        <f t="shared" si="57"/>
        <v>4.9997510758331272</v>
      </c>
      <c r="F600" s="4">
        <f t="shared" si="58"/>
        <v>0.62515212637460216</v>
      </c>
      <c r="G600">
        <f t="shared" si="59"/>
        <v>20.623950858374055</v>
      </c>
    </row>
    <row r="601" spans="1:7" x14ac:dyDescent="0.3">
      <c r="A601">
        <v>598</v>
      </c>
      <c r="B601" s="4">
        <f t="shared" si="56"/>
        <v>4.9999501857856083</v>
      </c>
      <c r="C601" s="4">
        <f t="shared" si="60"/>
        <v>4.9991978685252469</v>
      </c>
      <c r="D601" s="4">
        <f t="shared" si="61"/>
        <v>4.9999082966620909</v>
      </c>
      <c r="E601" s="4">
        <f t="shared" si="57"/>
        <v>4.9997613246443349</v>
      </c>
      <c r="F601" s="4">
        <f t="shared" si="58"/>
        <v>0.71131354486498521</v>
      </c>
      <c r="G601">
        <f t="shared" si="59"/>
        <v>20.710131220482268</v>
      </c>
    </row>
    <row r="602" spans="1:7" x14ac:dyDescent="0.3">
      <c r="A602">
        <v>599</v>
      </c>
      <c r="B602" s="4">
        <f t="shared" si="56"/>
        <v>4.9999506358454813</v>
      </c>
      <c r="C602" s="4">
        <f t="shared" si="60"/>
        <v>4.9992043997059143</v>
      </c>
      <c r="D602" s="4">
        <f t="shared" si="61"/>
        <v>4.9999099045672875</v>
      </c>
      <c r="E602" s="4">
        <f t="shared" si="57"/>
        <v>4.9997711011956811</v>
      </c>
      <c r="F602" s="4">
        <f t="shared" si="58"/>
        <v>0.8047179267440131</v>
      </c>
      <c r="G602">
        <f t="shared" si="59"/>
        <v>20.803553968058377</v>
      </c>
    </row>
    <row r="603" spans="1:7" x14ac:dyDescent="0.3">
      <c r="A603">
        <v>600</v>
      </c>
      <c r="B603" s="4">
        <f t="shared" si="56"/>
        <v>4.9999510810347676</v>
      </c>
      <c r="C603" s="4">
        <f t="shared" si="60"/>
        <v>4.9992108645545628</v>
      </c>
      <c r="D603" s="4">
        <f t="shared" si="61"/>
        <v>4.99991147967744</v>
      </c>
      <c r="E603" s="4">
        <f t="shared" si="57"/>
        <v>4.9997804295417341</v>
      </c>
      <c r="F603" s="4">
        <f t="shared" si="58"/>
        <v>0.90523807745884544</v>
      </c>
      <c r="G603">
        <f t="shared" si="59"/>
        <v>20.904091932267352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E812-2E46-460E-A4DF-5B95D571A761}">
  <dimension ref="A1:AM603"/>
  <sheetViews>
    <sheetView topLeftCell="L1" workbookViewId="0">
      <selection activeCell="Z12" sqref="Z12"/>
    </sheetView>
  </sheetViews>
  <sheetFormatPr baseColWidth="10" defaultRowHeight="12" x14ac:dyDescent="0.3"/>
  <cols>
    <col min="4" max="4" width="12" bestFit="1" customWidth="1"/>
    <col min="6" max="6" width="12" bestFit="1" customWidth="1"/>
    <col min="9" max="10" width="12" bestFit="1" customWidth="1"/>
    <col min="12" max="13" width="12" bestFit="1" customWidth="1"/>
    <col min="15" max="15" width="29.5546875" customWidth="1"/>
    <col min="16" max="16" width="12" bestFit="1" customWidth="1"/>
    <col min="17" max="17" width="17.109375" customWidth="1"/>
    <col min="18" max="18" width="12" bestFit="1" customWidth="1"/>
  </cols>
  <sheetData>
    <row r="1" spans="1:29" x14ac:dyDescent="0.3"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</row>
    <row r="2" spans="1:29" x14ac:dyDescent="0.3">
      <c r="B2" t="s">
        <v>79</v>
      </c>
      <c r="J2">
        <v>0</v>
      </c>
      <c r="K2">
        <v>0</v>
      </c>
      <c r="L2">
        <v>0</v>
      </c>
      <c r="M2">
        <v>0</v>
      </c>
      <c r="O2" t="s">
        <v>11</v>
      </c>
      <c r="P2">
        <v>5</v>
      </c>
      <c r="Q2">
        <v>5</v>
      </c>
      <c r="R2">
        <v>5</v>
      </c>
      <c r="S2">
        <v>5</v>
      </c>
      <c r="T2">
        <v>5</v>
      </c>
      <c r="U2">
        <v>5</v>
      </c>
      <c r="V2">
        <v>5</v>
      </c>
      <c r="W2">
        <v>5</v>
      </c>
      <c r="X2">
        <v>5</v>
      </c>
      <c r="Y2">
        <v>5</v>
      </c>
      <c r="Z2">
        <v>5</v>
      </c>
      <c r="AA2">
        <v>0</v>
      </c>
      <c r="AB2">
        <v>0</v>
      </c>
      <c r="AC2">
        <v>0</v>
      </c>
    </row>
    <row r="3" spans="1:29" x14ac:dyDescent="0.3">
      <c r="A3" t="s">
        <v>65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 t="s">
        <v>83</v>
      </c>
      <c r="O3" t="s">
        <v>43</v>
      </c>
      <c r="P3">
        <v>40</v>
      </c>
      <c r="Q3">
        <v>40</v>
      </c>
      <c r="R3">
        <v>40</v>
      </c>
      <c r="S3">
        <v>40</v>
      </c>
      <c r="T3">
        <v>40</v>
      </c>
      <c r="U3">
        <v>40</v>
      </c>
      <c r="V3">
        <v>40</v>
      </c>
      <c r="W3">
        <v>40</v>
      </c>
      <c r="X3">
        <v>40</v>
      </c>
      <c r="Y3">
        <v>40</v>
      </c>
      <c r="Z3">
        <v>40</v>
      </c>
      <c r="AA3">
        <v>0</v>
      </c>
      <c r="AB3">
        <v>0</v>
      </c>
      <c r="AC3">
        <v>0</v>
      </c>
    </row>
    <row r="4" spans="1:29" x14ac:dyDescent="0.3">
      <c r="A4">
        <v>1</v>
      </c>
      <c r="B4">
        <f t="shared" ref="B4:B67" si="0">IF(A4&lt;$P$4,0,$P$5/(1+((A4+1-$P$4)/($P$3))^-$P$2))</f>
        <v>0</v>
      </c>
      <c r="C4">
        <f t="shared" ref="C4:C67" si="1">IF(A4&lt;SUM($P$4:$Q$4),0,$Q$5/(1+((A4+1-SUM($P$4:$Q$4))/($Q$3))^-$Q$2))</f>
        <v>0</v>
      </c>
      <c r="D4" s="4">
        <f t="shared" ref="D4:D67" si="2">IF(A4&lt;SUM($P$4:$R$4),0,$R$5/(1+((A4+1-SUM($P$4:$R$4))/($R$3))^-$R$2))</f>
        <v>0</v>
      </c>
      <c r="E4" s="4">
        <f t="shared" ref="E4:E67" si="3">IF(A4&lt;SUM($P$4:$S$4),0,$S$5/(1+((A4+1-SUM($P$4:$S$4))/($S$3))^-$S$2))</f>
        <v>0</v>
      </c>
      <c r="F4" s="4">
        <f t="shared" ref="F4:F67" si="4">IF(A4&lt;SUM($P$4:$T$4),0,$T$5/(1+((A4+1-SUM($P$4:$T$4))/($T$3))^-$T$2))</f>
        <v>0</v>
      </c>
      <c r="G4" s="4">
        <f t="shared" ref="G4:G67" si="5">IF(A4&lt;SUM($P$4:$U$4),0,$U$5/(1+((A4+1-SUM($P$4:$U$4))/($U$3))^-$U$2))</f>
        <v>0</v>
      </c>
      <c r="H4" s="4">
        <f t="shared" ref="H4:H67" si="6">IF(A4&lt;SUM($P$4:$V$4),0,$V$5/(1+((A4+1-SUM($P$4:$V$4))/($V$3))^-$V$2))</f>
        <v>0</v>
      </c>
      <c r="I4" s="4">
        <f t="shared" ref="I4:I67" si="7">IF(A4&lt;SUM($P$4:$W$4),0,$W$5/(1+((A4+1-SUM($P$4:$W$4))/($W$3))^-$W$2))</f>
        <v>0</v>
      </c>
      <c r="J4" s="4">
        <f t="shared" ref="J4:J67" si="8">IF(A4&lt;SUM($P$4:$X$4),0,$X$5/(1+((A4+1-SUM($P$4:$X$4))/($X$3))^-$X$2))</f>
        <v>0</v>
      </c>
      <c r="K4" s="4">
        <f t="shared" ref="K4:K67" si="9">IF(A4&lt;SUM($P$4:$Y$4),0,$Y$5/(1+((A4+1-SUM($P$4:$Y$4))/($Y$3))^-$Y$2))</f>
        <v>0</v>
      </c>
      <c r="L4" s="4">
        <f t="shared" ref="L4:L67" si="10">IF(A4&lt;SUM($P$4:$Z$4),0,$Z$5/(1+((A4+1-SUM($P$4:$Z$4))/($Z$3))^-$Z$2))</f>
        <v>0</v>
      </c>
      <c r="M4">
        <f t="shared" ref="M4:M67" si="11">SUM(D4:L4)</f>
        <v>0</v>
      </c>
      <c r="O4" t="s">
        <v>69</v>
      </c>
      <c r="P4">
        <v>25</v>
      </c>
      <c r="Q4">
        <v>25</v>
      </c>
      <c r="R4">
        <v>25</v>
      </c>
      <c r="S4">
        <v>25</v>
      </c>
      <c r="T4">
        <v>25</v>
      </c>
      <c r="U4">
        <v>25</v>
      </c>
      <c r="V4">
        <v>25</v>
      </c>
      <c r="W4">
        <v>25</v>
      </c>
      <c r="X4">
        <v>25</v>
      </c>
      <c r="Y4">
        <v>25</v>
      </c>
      <c r="Z4">
        <v>25</v>
      </c>
      <c r="AA4">
        <v>0</v>
      </c>
      <c r="AB4">
        <v>0</v>
      </c>
      <c r="AC4">
        <v>0</v>
      </c>
    </row>
    <row r="5" spans="1:29" x14ac:dyDescent="0.3">
      <c r="A5">
        <v>2</v>
      </c>
      <c r="B5">
        <f t="shared" si="0"/>
        <v>0</v>
      </c>
      <c r="C5">
        <f t="shared" si="1"/>
        <v>0</v>
      </c>
      <c r="D5" s="4">
        <f t="shared" si="2"/>
        <v>0</v>
      </c>
      <c r="E5" s="4">
        <f t="shared" si="3"/>
        <v>0</v>
      </c>
      <c r="F5" s="4">
        <f t="shared" si="4"/>
        <v>0</v>
      </c>
      <c r="G5" s="4">
        <f t="shared" si="5"/>
        <v>0</v>
      </c>
      <c r="H5" s="4">
        <f t="shared" si="6"/>
        <v>0</v>
      </c>
      <c r="I5" s="4">
        <f t="shared" si="7"/>
        <v>0</v>
      </c>
      <c r="J5" s="4">
        <f t="shared" si="8"/>
        <v>0</v>
      </c>
      <c r="K5" s="4">
        <f t="shared" si="9"/>
        <v>0</v>
      </c>
      <c r="L5" s="4">
        <f t="shared" si="10"/>
        <v>0</v>
      </c>
      <c r="M5">
        <f t="shared" si="11"/>
        <v>0</v>
      </c>
      <c r="O5" t="s">
        <v>44</v>
      </c>
      <c r="P5">
        <v>1.8</v>
      </c>
      <c r="Q5">
        <v>8</v>
      </c>
      <c r="R5">
        <v>12.5</v>
      </c>
      <c r="S5">
        <v>14</v>
      </c>
      <c r="T5">
        <v>14.6</v>
      </c>
      <c r="U5">
        <v>12</v>
      </c>
      <c r="V5">
        <v>11.8</v>
      </c>
      <c r="W5">
        <v>4.3</v>
      </c>
      <c r="X5">
        <v>2.2999999999999998</v>
      </c>
      <c r="Y5">
        <v>1</v>
      </c>
      <c r="Z5">
        <v>0.7</v>
      </c>
    </row>
    <row r="6" spans="1:29" x14ac:dyDescent="0.3">
      <c r="A6">
        <v>3</v>
      </c>
      <c r="B6">
        <f t="shared" si="0"/>
        <v>0</v>
      </c>
      <c r="C6">
        <f t="shared" si="1"/>
        <v>0</v>
      </c>
      <c r="D6" s="4">
        <f t="shared" si="2"/>
        <v>0</v>
      </c>
      <c r="E6" s="4">
        <f t="shared" si="3"/>
        <v>0</v>
      </c>
      <c r="F6" s="4">
        <f t="shared" si="4"/>
        <v>0</v>
      </c>
      <c r="G6" s="4">
        <f t="shared" si="5"/>
        <v>0</v>
      </c>
      <c r="H6" s="4">
        <f t="shared" si="6"/>
        <v>0</v>
      </c>
      <c r="I6" s="4">
        <f t="shared" si="7"/>
        <v>0</v>
      </c>
      <c r="J6" s="4">
        <f t="shared" si="8"/>
        <v>0</v>
      </c>
      <c r="K6" s="4">
        <f t="shared" si="9"/>
        <v>0</v>
      </c>
      <c r="L6" s="4">
        <f t="shared" si="10"/>
        <v>0</v>
      </c>
      <c r="M6">
        <f t="shared" si="11"/>
        <v>0</v>
      </c>
      <c r="O6" t="s">
        <v>71</v>
      </c>
      <c r="P6">
        <f t="shared" ref="P6:Z6" si="12">B603</f>
        <v>1.7999970929042033</v>
      </c>
      <c r="Q6">
        <f t="shared" si="12"/>
        <v>7.9999838701223283</v>
      </c>
      <c r="R6">
        <f t="shared" si="12"/>
        <v>12.499968210760056</v>
      </c>
      <c r="S6">
        <f t="shared" si="12"/>
        <v>13.999954580959633</v>
      </c>
      <c r="T6">
        <f t="shared" si="12"/>
        <v>14.599938819048221</v>
      </c>
      <c r="U6">
        <f t="shared" si="12"/>
        <v>11.999934143884584</v>
      </c>
      <c r="V6">
        <f t="shared" si="12"/>
        <v>11.799913874689903</v>
      </c>
      <c r="W6">
        <f t="shared" si="12"/>
        <v>4.2999575339115408</v>
      </c>
      <c r="X6">
        <f t="shared" si="12"/>
        <v>2.2999686611792418</v>
      </c>
      <c r="Y6">
        <f t="shared" si="12"/>
        <v>0.99998077988300071</v>
      </c>
      <c r="Z6">
        <f t="shared" si="12"/>
        <v>0.69998053304977426</v>
      </c>
    </row>
    <row r="7" spans="1:29" x14ac:dyDescent="0.3">
      <c r="A7">
        <v>4</v>
      </c>
      <c r="B7">
        <f t="shared" si="0"/>
        <v>0</v>
      </c>
      <c r="C7">
        <f t="shared" si="1"/>
        <v>0</v>
      </c>
      <c r="D7" s="4">
        <f t="shared" si="2"/>
        <v>0</v>
      </c>
      <c r="E7" s="4">
        <f t="shared" si="3"/>
        <v>0</v>
      </c>
      <c r="F7" s="4">
        <f t="shared" si="4"/>
        <v>0</v>
      </c>
      <c r="G7" s="4">
        <f t="shared" si="5"/>
        <v>0</v>
      </c>
      <c r="H7" s="4">
        <f t="shared" si="6"/>
        <v>0</v>
      </c>
      <c r="I7" s="4">
        <f t="shared" si="7"/>
        <v>0</v>
      </c>
      <c r="J7" s="4">
        <f t="shared" si="8"/>
        <v>0</v>
      </c>
      <c r="K7" s="4">
        <f t="shared" si="9"/>
        <v>0</v>
      </c>
      <c r="L7" s="4">
        <f t="shared" si="10"/>
        <v>0</v>
      </c>
      <c r="M7">
        <f t="shared" si="11"/>
        <v>0</v>
      </c>
      <c r="O7" t="s">
        <v>72</v>
      </c>
      <c r="P7">
        <f>(P5-P6)^2</f>
        <v>8.4512059715155546E-12</v>
      </c>
      <c r="Q7">
        <f t="shared" ref="Q7:Y7" si="13">(Q5-Q6)^2</f>
        <v>2.6017295370544024E-10</v>
      </c>
      <c r="R7">
        <f t="shared" si="13"/>
        <v>1.0105557762427617E-9</v>
      </c>
      <c r="S7">
        <f t="shared" si="13"/>
        <v>2.0628892278521823E-9</v>
      </c>
      <c r="T7">
        <f t="shared" si="13"/>
        <v>3.7431088605278998E-9</v>
      </c>
      <c r="U7">
        <f t="shared" si="13"/>
        <v>4.3370279376982064E-9</v>
      </c>
      <c r="V7">
        <f t="shared" si="13"/>
        <v>7.4175690394567259E-9</v>
      </c>
      <c r="W7">
        <f t="shared" si="13"/>
        <v>1.8033686690107261E-9</v>
      </c>
      <c r="X7">
        <f t="shared" si="13"/>
        <v>9.821216865026144E-10</v>
      </c>
      <c r="Y7">
        <f t="shared" si="13"/>
        <v>3.6941289746622761E-10</v>
      </c>
      <c r="Z7">
        <f t="shared" ref="Z7" si="14">(Z5-Z6)^2</f>
        <v>3.7896215108985953E-10</v>
      </c>
    </row>
    <row r="8" spans="1:29" x14ac:dyDescent="0.3">
      <c r="A8">
        <v>5</v>
      </c>
      <c r="B8">
        <f t="shared" si="0"/>
        <v>0</v>
      </c>
      <c r="C8">
        <f t="shared" si="1"/>
        <v>0</v>
      </c>
      <c r="D8" s="4">
        <f t="shared" si="2"/>
        <v>0</v>
      </c>
      <c r="E8" s="4">
        <f t="shared" si="3"/>
        <v>0</v>
      </c>
      <c r="F8" s="4">
        <f t="shared" si="4"/>
        <v>0</v>
      </c>
      <c r="G8" s="4">
        <f t="shared" si="5"/>
        <v>0</v>
      </c>
      <c r="H8" s="4">
        <f t="shared" si="6"/>
        <v>0</v>
      </c>
      <c r="I8" s="4">
        <f t="shared" si="7"/>
        <v>0</v>
      </c>
      <c r="J8" s="4">
        <f t="shared" si="8"/>
        <v>0</v>
      </c>
      <c r="K8" s="4">
        <f t="shared" si="9"/>
        <v>0</v>
      </c>
      <c r="L8" s="4">
        <f t="shared" si="10"/>
        <v>0</v>
      </c>
      <c r="M8">
        <f t="shared" si="11"/>
        <v>0</v>
      </c>
      <c r="O8" t="s">
        <v>85</v>
      </c>
      <c r="P8">
        <f>M603</f>
        <v>73.199597137365942</v>
      </c>
      <c r="Q8">
        <f>SUM(P5:Z5)</f>
        <v>83</v>
      </c>
      <c r="R8">
        <f>SUM(P7:Z7)</f>
        <v>2.2373640405524164E-8</v>
      </c>
    </row>
    <row r="9" spans="1:29" x14ac:dyDescent="0.3">
      <c r="A9">
        <v>6</v>
      </c>
      <c r="B9">
        <f t="shared" si="0"/>
        <v>0</v>
      </c>
      <c r="C9">
        <f t="shared" si="1"/>
        <v>0</v>
      </c>
      <c r="D9" s="4">
        <f t="shared" si="2"/>
        <v>0</v>
      </c>
      <c r="E9" s="4">
        <f t="shared" si="3"/>
        <v>0</v>
      </c>
      <c r="F9" s="4">
        <f t="shared" si="4"/>
        <v>0</v>
      </c>
      <c r="G9" s="4">
        <f t="shared" si="5"/>
        <v>0</v>
      </c>
      <c r="H9" s="4">
        <f t="shared" si="6"/>
        <v>0</v>
      </c>
      <c r="I9" s="4">
        <f t="shared" si="7"/>
        <v>0</v>
      </c>
      <c r="J9" s="4">
        <f t="shared" si="8"/>
        <v>0</v>
      </c>
      <c r="K9" s="4">
        <f t="shared" si="9"/>
        <v>0</v>
      </c>
      <c r="L9" s="4">
        <f t="shared" si="10"/>
        <v>0</v>
      </c>
      <c r="M9">
        <f t="shared" si="11"/>
        <v>0</v>
      </c>
      <c r="O9" t="s">
        <v>84</v>
      </c>
      <c r="P9">
        <f>(P8-Q8)^2</f>
        <v>96.047896269925843</v>
      </c>
      <c r="Q9" t="s">
        <v>86</v>
      </c>
      <c r="R9" t="s">
        <v>87</v>
      </c>
    </row>
    <row r="10" spans="1:29" x14ac:dyDescent="0.3">
      <c r="A10">
        <v>7</v>
      </c>
      <c r="B10">
        <f t="shared" si="0"/>
        <v>0</v>
      </c>
      <c r="C10">
        <f t="shared" si="1"/>
        <v>0</v>
      </c>
      <c r="D10" s="4">
        <f t="shared" si="2"/>
        <v>0</v>
      </c>
      <c r="E10" s="4">
        <f t="shared" si="3"/>
        <v>0</v>
      </c>
      <c r="F10" s="4">
        <f t="shared" si="4"/>
        <v>0</v>
      </c>
      <c r="G10" s="4">
        <f t="shared" si="5"/>
        <v>0</v>
      </c>
      <c r="H10" s="4">
        <f t="shared" si="6"/>
        <v>0</v>
      </c>
      <c r="I10" s="4">
        <f t="shared" si="7"/>
        <v>0</v>
      </c>
      <c r="J10" s="4">
        <f t="shared" si="8"/>
        <v>0</v>
      </c>
      <c r="K10" s="4">
        <f t="shared" si="9"/>
        <v>0</v>
      </c>
      <c r="L10" s="4">
        <f t="shared" si="10"/>
        <v>0</v>
      </c>
      <c r="M10">
        <f t="shared" si="11"/>
        <v>0</v>
      </c>
      <c r="O10" t="s">
        <v>88</v>
      </c>
      <c r="P10">
        <v>40</v>
      </c>
    </row>
    <row r="11" spans="1:29" x14ac:dyDescent="0.3">
      <c r="A11">
        <v>8</v>
      </c>
      <c r="B11">
        <f t="shared" si="0"/>
        <v>0</v>
      </c>
      <c r="C11">
        <f t="shared" si="1"/>
        <v>0</v>
      </c>
      <c r="D11" s="4">
        <f t="shared" si="2"/>
        <v>0</v>
      </c>
      <c r="E11" s="4">
        <f t="shared" si="3"/>
        <v>0</v>
      </c>
      <c r="F11" s="4">
        <f t="shared" si="4"/>
        <v>0</v>
      </c>
      <c r="G11" s="4">
        <f t="shared" si="5"/>
        <v>0</v>
      </c>
      <c r="H11" s="4">
        <f t="shared" si="6"/>
        <v>0</v>
      </c>
      <c r="I11" s="4">
        <f t="shared" si="7"/>
        <v>0</v>
      </c>
      <c r="J11" s="4">
        <f t="shared" si="8"/>
        <v>0</v>
      </c>
      <c r="K11" s="4">
        <f t="shared" si="9"/>
        <v>0</v>
      </c>
      <c r="L11" s="4">
        <f t="shared" si="10"/>
        <v>0</v>
      </c>
      <c r="M11">
        <f t="shared" si="11"/>
        <v>0</v>
      </c>
      <c r="O11" t="s">
        <v>89</v>
      </c>
      <c r="P11">
        <f>M305</f>
        <v>72.223295714323982</v>
      </c>
    </row>
    <row r="12" spans="1:29" x14ac:dyDescent="0.3">
      <c r="A12">
        <v>9</v>
      </c>
      <c r="B12">
        <f t="shared" si="0"/>
        <v>0</v>
      </c>
      <c r="C12">
        <f t="shared" si="1"/>
        <v>0</v>
      </c>
      <c r="D12" s="4">
        <f t="shared" si="2"/>
        <v>0</v>
      </c>
      <c r="E12" s="4">
        <f t="shared" si="3"/>
        <v>0</v>
      </c>
      <c r="F12" s="4">
        <f t="shared" si="4"/>
        <v>0</v>
      </c>
      <c r="G12" s="4">
        <f t="shared" si="5"/>
        <v>0</v>
      </c>
      <c r="H12" s="4">
        <f t="shared" si="6"/>
        <v>0</v>
      </c>
      <c r="I12" s="4">
        <f t="shared" si="7"/>
        <v>0</v>
      </c>
      <c r="J12" s="4">
        <f t="shared" si="8"/>
        <v>0</v>
      </c>
      <c r="K12" s="4">
        <f t="shared" si="9"/>
        <v>0</v>
      </c>
      <c r="L12" s="4">
        <f t="shared" si="10"/>
        <v>0</v>
      </c>
      <c r="M12">
        <f t="shared" si="11"/>
        <v>0</v>
      </c>
      <c r="O12" t="s">
        <v>72</v>
      </c>
      <c r="P12">
        <f>(P10-P11)^2</f>
        <v>1038.3407866927703</v>
      </c>
    </row>
    <row r="13" spans="1:29" x14ac:dyDescent="0.3">
      <c r="A13">
        <v>10</v>
      </c>
      <c r="B13">
        <f t="shared" si="0"/>
        <v>0</v>
      </c>
      <c r="C13">
        <f t="shared" si="1"/>
        <v>0</v>
      </c>
      <c r="D13" s="4">
        <f t="shared" si="2"/>
        <v>0</v>
      </c>
      <c r="E13" s="4">
        <f t="shared" si="3"/>
        <v>0</v>
      </c>
      <c r="F13" s="4">
        <f t="shared" si="4"/>
        <v>0</v>
      </c>
      <c r="G13" s="4">
        <f t="shared" si="5"/>
        <v>0</v>
      </c>
      <c r="H13" s="4">
        <f t="shared" si="6"/>
        <v>0</v>
      </c>
      <c r="I13" s="4">
        <f t="shared" si="7"/>
        <v>0</v>
      </c>
      <c r="J13" s="4">
        <f t="shared" si="8"/>
        <v>0</v>
      </c>
      <c r="K13" s="4">
        <f t="shared" si="9"/>
        <v>0</v>
      </c>
      <c r="L13" s="4">
        <f t="shared" si="10"/>
        <v>0</v>
      </c>
      <c r="M13">
        <f t="shared" si="11"/>
        <v>0</v>
      </c>
      <c r="O13" t="s">
        <v>90</v>
      </c>
      <c r="P13">
        <f>R8+P12</f>
        <v>1038.3407867151438</v>
      </c>
    </row>
    <row r="14" spans="1:29" x14ac:dyDescent="0.3">
      <c r="A14">
        <v>11</v>
      </c>
      <c r="B14">
        <f t="shared" si="0"/>
        <v>0</v>
      </c>
      <c r="C14">
        <f t="shared" si="1"/>
        <v>0</v>
      </c>
      <c r="D14" s="4">
        <f t="shared" si="2"/>
        <v>0</v>
      </c>
      <c r="E14" s="4">
        <f t="shared" si="3"/>
        <v>0</v>
      </c>
      <c r="F14" s="4">
        <f t="shared" si="4"/>
        <v>0</v>
      </c>
      <c r="G14" s="4">
        <f t="shared" si="5"/>
        <v>0</v>
      </c>
      <c r="H14" s="4">
        <f t="shared" si="6"/>
        <v>0</v>
      </c>
      <c r="I14" s="4">
        <f t="shared" si="7"/>
        <v>0</v>
      </c>
      <c r="J14" s="4">
        <f t="shared" si="8"/>
        <v>0</v>
      </c>
      <c r="K14" s="4">
        <f t="shared" si="9"/>
        <v>0</v>
      </c>
      <c r="L14" s="4">
        <f t="shared" si="10"/>
        <v>0</v>
      </c>
      <c r="M14">
        <f t="shared" si="11"/>
        <v>0</v>
      </c>
    </row>
    <row r="15" spans="1:29" x14ac:dyDescent="0.3">
      <c r="A15">
        <v>12</v>
      </c>
      <c r="B15">
        <f t="shared" si="0"/>
        <v>0</v>
      </c>
      <c r="C15">
        <f t="shared" si="1"/>
        <v>0</v>
      </c>
      <c r="D15" s="4">
        <f t="shared" si="2"/>
        <v>0</v>
      </c>
      <c r="E15" s="4">
        <f t="shared" si="3"/>
        <v>0</v>
      </c>
      <c r="F15" s="4">
        <f t="shared" si="4"/>
        <v>0</v>
      </c>
      <c r="G15" s="4">
        <f t="shared" si="5"/>
        <v>0</v>
      </c>
      <c r="H15" s="4">
        <f t="shared" si="6"/>
        <v>0</v>
      </c>
      <c r="I15" s="4">
        <f t="shared" si="7"/>
        <v>0</v>
      </c>
      <c r="J15" s="4">
        <f t="shared" si="8"/>
        <v>0</v>
      </c>
      <c r="K15" s="4">
        <f t="shared" si="9"/>
        <v>0</v>
      </c>
      <c r="L15" s="4">
        <f t="shared" si="10"/>
        <v>0</v>
      </c>
      <c r="M15">
        <f t="shared" si="11"/>
        <v>0</v>
      </c>
    </row>
    <row r="16" spans="1:29" x14ac:dyDescent="0.3">
      <c r="A16">
        <v>13</v>
      </c>
      <c r="B16">
        <f t="shared" si="0"/>
        <v>0</v>
      </c>
      <c r="C16">
        <f t="shared" si="1"/>
        <v>0</v>
      </c>
      <c r="D16" s="4">
        <f t="shared" si="2"/>
        <v>0</v>
      </c>
      <c r="E16" s="4">
        <f t="shared" si="3"/>
        <v>0</v>
      </c>
      <c r="F16" s="4">
        <f t="shared" si="4"/>
        <v>0</v>
      </c>
      <c r="G16" s="4">
        <f t="shared" si="5"/>
        <v>0</v>
      </c>
      <c r="H16" s="4">
        <f t="shared" si="6"/>
        <v>0</v>
      </c>
      <c r="I16" s="4">
        <f t="shared" si="7"/>
        <v>0</v>
      </c>
      <c r="J16" s="4">
        <f t="shared" si="8"/>
        <v>0</v>
      </c>
      <c r="K16" s="4">
        <f t="shared" si="9"/>
        <v>0</v>
      </c>
      <c r="L16" s="4">
        <f t="shared" si="10"/>
        <v>0</v>
      </c>
      <c r="M16">
        <f t="shared" si="11"/>
        <v>0</v>
      </c>
    </row>
    <row r="17" spans="1:13" x14ac:dyDescent="0.3">
      <c r="A17">
        <v>14</v>
      </c>
      <c r="B17">
        <f t="shared" si="0"/>
        <v>0</v>
      </c>
      <c r="C17">
        <f t="shared" si="1"/>
        <v>0</v>
      </c>
      <c r="D17" s="4">
        <f t="shared" si="2"/>
        <v>0</v>
      </c>
      <c r="E17" s="4">
        <f t="shared" si="3"/>
        <v>0</v>
      </c>
      <c r="F17" s="4">
        <f t="shared" si="4"/>
        <v>0</v>
      </c>
      <c r="G17" s="4">
        <f t="shared" si="5"/>
        <v>0</v>
      </c>
      <c r="H17" s="4">
        <f t="shared" si="6"/>
        <v>0</v>
      </c>
      <c r="I17" s="4">
        <f t="shared" si="7"/>
        <v>0</v>
      </c>
      <c r="J17" s="4">
        <f t="shared" si="8"/>
        <v>0</v>
      </c>
      <c r="K17" s="4">
        <f t="shared" si="9"/>
        <v>0</v>
      </c>
      <c r="L17" s="4">
        <f t="shared" si="10"/>
        <v>0</v>
      </c>
      <c r="M17">
        <f t="shared" si="11"/>
        <v>0</v>
      </c>
    </row>
    <row r="18" spans="1:13" x14ac:dyDescent="0.3">
      <c r="A18">
        <v>15</v>
      </c>
      <c r="B18">
        <f t="shared" si="0"/>
        <v>0</v>
      </c>
      <c r="C18">
        <f t="shared" si="1"/>
        <v>0</v>
      </c>
      <c r="D18" s="4">
        <f t="shared" si="2"/>
        <v>0</v>
      </c>
      <c r="E18" s="4">
        <f t="shared" si="3"/>
        <v>0</v>
      </c>
      <c r="F18" s="4">
        <f t="shared" si="4"/>
        <v>0</v>
      </c>
      <c r="G18" s="4">
        <f t="shared" si="5"/>
        <v>0</v>
      </c>
      <c r="H18" s="4">
        <f t="shared" si="6"/>
        <v>0</v>
      </c>
      <c r="I18" s="4">
        <f t="shared" si="7"/>
        <v>0</v>
      </c>
      <c r="J18" s="4">
        <f t="shared" si="8"/>
        <v>0</v>
      </c>
      <c r="K18" s="4">
        <f t="shared" si="9"/>
        <v>0</v>
      </c>
      <c r="L18" s="4">
        <f t="shared" si="10"/>
        <v>0</v>
      </c>
      <c r="M18">
        <f t="shared" si="11"/>
        <v>0</v>
      </c>
    </row>
    <row r="19" spans="1:13" x14ac:dyDescent="0.3">
      <c r="A19">
        <v>16</v>
      </c>
      <c r="B19">
        <f t="shared" si="0"/>
        <v>0</v>
      </c>
      <c r="C19">
        <f t="shared" si="1"/>
        <v>0</v>
      </c>
      <c r="D19" s="4">
        <f t="shared" si="2"/>
        <v>0</v>
      </c>
      <c r="E19" s="4">
        <f t="shared" si="3"/>
        <v>0</v>
      </c>
      <c r="F19" s="4">
        <f t="shared" si="4"/>
        <v>0</v>
      </c>
      <c r="G19" s="4">
        <f t="shared" si="5"/>
        <v>0</v>
      </c>
      <c r="H19" s="4">
        <f t="shared" si="6"/>
        <v>0</v>
      </c>
      <c r="I19" s="4">
        <f t="shared" si="7"/>
        <v>0</v>
      </c>
      <c r="J19" s="4">
        <f t="shared" si="8"/>
        <v>0</v>
      </c>
      <c r="K19" s="4">
        <f t="shared" si="9"/>
        <v>0</v>
      </c>
      <c r="L19" s="4">
        <f t="shared" si="10"/>
        <v>0</v>
      </c>
      <c r="M19">
        <f t="shared" si="11"/>
        <v>0</v>
      </c>
    </row>
    <row r="20" spans="1:13" x14ac:dyDescent="0.3">
      <c r="A20">
        <v>17</v>
      </c>
      <c r="B20">
        <f t="shared" si="0"/>
        <v>0</v>
      </c>
      <c r="C20">
        <f t="shared" si="1"/>
        <v>0</v>
      </c>
      <c r="D20" s="4">
        <f t="shared" si="2"/>
        <v>0</v>
      </c>
      <c r="E20" s="4">
        <f t="shared" si="3"/>
        <v>0</v>
      </c>
      <c r="F20" s="4">
        <f t="shared" si="4"/>
        <v>0</v>
      </c>
      <c r="G20" s="4">
        <f t="shared" si="5"/>
        <v>0</v>
      </c>
      <c r="H20" s="4">
        <f t="shared" si="6"/>
        <v>0</v>
      </c>
      <c r="I20" s="4">
        <f t="shared" si="7"/>
        <v>0</v>
      </c>
      <c r="J20" s="4">
        <f t="shared" si="8"/>
        <v>0</v>
      </c>
      <c r="K20" s="4">
        <f t="shared" si="9"/>
        <v>0</v>
      </c>
      <c r="L20" s="4">
        <f t="shared" si="10"/>
        <v>0</v>
      </c>
      <c r="M20">
        <f t="shared" si="11"/>
        <v>0</v>
      </c>
    </row>
    <row r="21" spans="1:13" x14ac:dyDescent="0.3">
      <c r="A21">
        <v>18</v>
      </c>
      <c r="B21">
        <f t="shared" si="0"/>
        <v>0</v>
      </c>
      <c r="C21">
        <f t="shared" si="1"/>
        <v>0</v>
      </c>
      <c r="D21" s="4">
        <f t="shared" si="2"/>
        <v>0</v>
      </c>
      <c r="E21" s="4">
        <f t="shared" si="3"/>
        <v>0</v>
      </c>
      <c r="F21" s="4">
        <f t="shared" si="4"/>
        <v>0</v>
      </c>
      <c r="G21" s="4">
        <f t="shared" si="5"/>
        <v>0</v>
      </c>
      <c r="H21" s="4">
        <f t="shared" si="6"/>
        <v>0</v>
      </c>
      <c r="I21" s="4">
        <f t="shared" si="7"/>
        <v>0</v>
      </c>
      <c r="J21" s="4">
        <f t="shared" si="8"/>
        <v>0</v>
      </c>
      <c r="K21" s="4">
        <f t="shared" si="9"/>
        <v>0</v>
      </c>
      <c r="L21" s="4">
        <f t="shared" si="10"/>
        <v>0</v>
      </c>
      <c r="M21">
        <f t="shared" si="11"/>
        <v>0</v>
      </c>
    </row>
    <row r="22" spans="1:13" x14ac:dyDescent="0.3">
      <c r="A22">
        <v>19</v>
      </c>
      <c r="B22">
        <f t="shared" si="0"/>
        <v>0</v>
      </c>
      <c r="C22">
        <f t="shared" si="1"/>
        <v>0</v>
      </c>
      <c r="D22" s="4">
        <f t="shared" si="2"/>
        <v>0</v>
      </c>
      <c r="E22" s="4">
        <f t="shared" si="3"/>
        <v>0</v>
      </c>
      <c r="F22" s="4">
        <f t="shared" si="4"/>
        <v>0</v>
      </c>
      <c r="G22" s="4">
        <f t="shared" si="5"/>
        <v>0</v>
      </c>
      <c r="H22" s="4">
        <f t="shared" si="6"/>
        <v>0</v>
      </c>
      <c r="I22" s="4">
        <f t="shared" si="7"/>
        <v>0</v>
      </c>
      <c r="J22" s="4">
        <f t="shared" si="8"/>
        <v>0</v>
      </c>
      <c r="K22" s="4">
        <f t="shared" si="9"/>
        <v>0</v>
      </c>
      <c r="L22" s="4">
        <f t="shared" si="10"/>
        <v>0</v>
      </c>
      <c r="M22">
        <f t="shared" si="11"/>
        <v>0</v>
      </c>
    </row>
    <row r="23" spans="1:13" x14ac:dyDescent="0.3">
      <c r="A23">
        <v>20</v>
      </c>
      <c r="B23">
        <f t="shared" si="0"/>
        <v>0</v>
      </c>
      <c r="C23">
        <f t="shared" si="1"/>
        <v>0</v>
      </c>
      <c r="D23" s="4">
        <f t="shared" si="2"/>
        <v>0</v>
      </c>
      <c r="E23" s="4">
        <f t="shared" si="3"/>
        <v>0</v>
      </c>
      <c r="F23" s="4">
        <f t="shared" si="4"/>
        <v>0</v>
      </c>
      <c r="G23" s="4">
        <f t="shared" si="5"/>
        <v>0</v>
      </c>
      <c r="H23" s="4">
        <f t="shared" si="6"/>
        <v>0</v>
      </c>
      <c r="I23" s="4">
        <f t="shared" si="7"/>
        <v>0</v>
      </c>
      <c r="J23" s="4">
        <f t="shared" si="8"/>
        <v>0</v>
      </c>
      <c r="K23" s="4">
        <f t="shared" si="9"/>
        <v>0</v>
      </c>
      <c r="L23" s="4">
        <f t="shared" si="10"/>
        <v>0</v>
      </c>
      <c r="M23">
        <f t="shared" si="11"/>
        <v>0</v>
      </c>
    </row>
    <row r="24" spans="1:13" x14ac:dyDescent="0.3">
      <c r="A24">
        <v>21</v>
      </c>
      <c r="B24">
        <f t="shared" si="0"/>
        <v>0</v>
      </c>
      <c r="C24">
        <f t="shared" si="1"/>
        <v>0</v>
      </c>
      <c r="D24" s="4">
        <f t="shared" si="2"/>
        <v>0</v>
      </c>
      <c r="E24" s="4">
        <f t="shared" si="3"/>
        <v>0</v>
      </c>
      <c r="F24" s="4">
        <f t="shared" si="4"/>
        <v>0</v>
      </c>
      <c r="G24" s="4">
        <f t="shared" si="5"/>
        <v>0</v>
      </c>
      <c r="H24" s="4">
        <f t="shared" si="6"/>
        <v>0</v>
      </c>
      <c r="I24" s="4">
        <f t="shared" si="7"/>
        <v>0</v>
      </c>
      <c r="J24" s="4">
        <f t="shared" si="8"/>
        <v>0</v>
      </c>
      <c r="K24" s="4">
        <f t="shared" si="9"/>
        <v>0</v>
      </c>
      <c r="L24" s="4">
        <f t="shared" si="10"/>
        <v>0</v>
      </c>
      <c r="M24">
        <f t="shared" si="11"/>
        <v>0</v>
      </c>
    </row>
    <row r="25" spans="1:13" x14ac:dyDescent="0.3">
      <c r="A25">
        <v>22</v>
      </c>
      <c r="B25">
        <f t="shared" si="0"/>
        <v>0</v>
      </c>
      <c r="C25">
        <f t="shared" si="1"/>
        <v>0</v>
      </c>
      <c r="D25" s="4">
        <f t="shared" si="2"/>
        <v>0</v>
      </c>
      <c r="E25" s="4">
        <f t="shared" si="3"/>
        <v>0</v>
      </c>
      <c r="F25" s="4">
        <f t="shared" si="4"/>
        <v>0</v>
      </c>
      <c r="G25" s="4">
        <f t="shared" si="5"/>
        <v>0</v>
      </c>
      <c r="H25" s="4">
        <f t="shared" si="6"/>
        <v>0</v>
      </c>
      <c r="I25" s="4">
        <f t="shared" si="7"/>
        <v>0</v>
      </c>
      <c r="J25" s="4">
        <f t="shared" si="8"/>
        <v>0</v>
      </c>
      <c r="K25" s="4">
        <f t="shared" si="9"/>
        <v>0</v>
      </c>
      <c r="L25" s="4">
        <f t="shared" si="10"/>
        <v>0</v>
      </c>
      <c r="M25">
        <f t="shared" si="11"/>
        <v>0</v>
      </c>
    </row>
    <row r="26" spans="1:13" x14ac:dyDescent="0.3">
      <c r="A26">
        <v>23</v>
      </c>
      <c r="B26">
        <f t="shared" si="0"/>
        <v>0</v>
      </c>
      <c r="C26">
        <f t="shared" si="1"/>
        <v>0</v>
      </c>
      <c r="D26" s="4">
        <f t="shared" si="2"/>
        <v>0</v>
      </c>
      <c r="E26" s="4">
        <f t="shared" si="3"/>
        <v>0</v>
      </c>
      <c r="F26" s="4">
        <f t="shared" si="4"/>
        <v>0</v>
      </c>
      <c r="G26" s="4">
        <f t="shared" si="5"/>
        <v>0</v>
      </c>
      <c r="H26" s="4">
        <f t="shared" si="6"/>
        <v>0</v>
      </c>
      <c r="I26" s="4">
        <f t="shared" si="7"/>
        <v>0</v>
      </c>
      <c r="J26" s="4">
        <f t="shared" si="8"/>
        <v>0</v>
      </c>
      <c r="K26" s="4">
        <f t="shared" si="9"/>
        <v>0</v>
      </c>
      <c r="L26" s="4">
        <f t="shared" si="10"/>
        <v>0</v>
      </c>
      <c r="M26">
        <f t="shared" si="11"/>
        <v>0</v>
      </c>
    </row>
    <row r="27" spans="1:13" x14ac:dyDescent="0.3">
      <c r="A27">
        <v>24</v>
      </c>
      <c r="B27">
        <f t="shared" si="0"/>
        <v>0</v>
      </c>
      <c r="C27">
        <f t="shared" si="1"/>
        <v>0</v>
      </c>
      <c r="D27" s="4">
        <f t="shared" si="2"/>
        <v>0</v>
      </c>
      <c r="E27" s="4">
        <f t="shared" si="3"/>
        <v>0</v>
      </c>
      <c r="F27" s="4">
        <f t="shared" si="4"/>
        <v>0</v>
      </c>
      <c r="G27" s="4">
        <f t="shared" si="5"/>
        <v>0</v>
      </c>
      <c r="H27" s="4">
        <f t="shared" si="6"/>
        <v>0</v>
      </c>
      <c r="I27" s="4">
        <f t="shared" si="7"/>
        <v>0</v>
      </c>
      <c r="J27" s="4">
        <f t="shared" si="8"/>
        <v>0</v>
      </c>
      <c r="K27" s="4">
        <f t="shared" si="9"/>
        <v>0</v>
      </c>
      <c r="L27" s="4">
        <f t="shared" si="10"/>
        <v>0</v>
      </c>
      <c r="M27">
        <f t="shared" si="11"/>
        <v>0</v>
      </c>
    </row>
    <row r="28" spans="1:13" x14ac:dyDescent="0.3">
      <c r="A28">
        <v>25</v>
      </c>
      <c r="B28">
        <f t="shared" si="0"/>
        <v>1.7578124828338636E-8</v>
      </c>
      <c r="C28">
        <f t="shared" si="1"/>
        <v>0</v>
      </c>
      <c r="D28" s="4">
        <f t="shared" si="2"/>
        <v>0</v>
      </c>
      <c r="E28" s="4">
        <f t="shared" si="3"/>
        <v>0</v>
      </c>
      <c r="F28" s="4">
        <f t="shared" si="4"/>
        <v>0</v>
      </c>
      <c r="G28" s="4">
        <f t="shared" si="5"/>
        <v>0</v>
      </c>
      <c r="H28" s="4">
        <f t="shared" si="6"/>
        <v>0</v>
      </c>
      <c r="I28" s="4">
        <f t="shared" si="7"/>
        <v>0</v>
      </c>
      <c r="J28" s="4">
        <f t="shared" si="8"/>
        <v>0</v>
      </c>
      <c r="K28" s="4">
        <f t="shared" si="9"/>
        <v>0</v>
      </c>
      <c r="L28" s="4">
        <f t="shared" si="10"/>
        <v>0</v>
      </c>
      <c r="M28">
        <f t="shared" si="11"/>
        <v>0</v>
      </c>
    </row>
    <row r="29" spans="1:13" x14ac:dyDescent="0.3">
      <c r="A29">
        <v>26</v>
      </c>
      <c r="B29">
        <f t="shared" si="0"/>
        <v>5.6249982421880524E-7</v>
      </c>
      <c r="C29">
        <f t="shared" si="1"/>
        <v>0</v>
      </c>
      <c r="D29" s="4">
        <f t="shared" si="2"/>
        <v>0</v>
      </c>
      <c r="E29" s="4">
        <f t="shared" si="3"/>
        <v>0</v>
      </c>
      <c r="F29" s="4">
        <f t="shared" si="4"/>
        <v>0</v>
      </c>
      <c r="G29" s="4">
        <f t="shared" si="5"/>
        <v>0</v>
      </c>
      <c r="H29" s="4">
        <f t="shared" si="6"/>
        <v>0</v>
      </c>
      <c r="I29" s="4">
        <f t="shared" si="7"/>
        <v>0</v>
      </c>
      <c r="J29" s="4">
        <f t="shared" si="8"/>
        <v>0</v>
      </c>
      <c r="K29" s="4">
        <f t="shared" si="9"/>
        <v>0</v>
      </c>
      <c r="L29" s="4">
        <f t="shared" si="10"/>
        <v>0</v>
      </c>
      <c r="M29">
        <f t="shared" si="11"/>
        <v>0</v>
      </c>
    </row>
    <row r="30" spans="1:13" x14ac:dyDescent="0.3">
      <c r="A30">
        <v>27</v>
      </c>
      <c r="B30">
        <f t="shared" si="0"/>
        <v>4.2714742385914065E-6</v>
      </c>
      <c r="C30">
        <f t="shared" si="1"/>
        <v>0</v>
      </c>
      <c r="D30" s="4">
        <f t="shared" si="2"/>
        <v>0</v>
      </c>
      <c r="E30" s="4">
        <f t="shared" si="3"/>
        <v>0</v>
      </c>
      <c r="F30" s="4">
        <f t="shared" si="4"/>
        <v>0</v>
      </c>
      <c r="G30" s="4">
        <f t="shared" si="5"/>
        <v>0</v>
      </c>
      <c r="H30" s="4">
        <f t="shared" si="6"/>
        <v>0</v>
      </c>
      <c r="I30" s="4">
        <f t="shared" si="7"/>
        <v>0</v>
      </c>
      <c r="J30" s="4">
        <f t="shared" si="8"/>
        <v>0</v>
      </c>
      <c r="K30" s="4">
        <f t="shared" si="9"/>
        <v>0</v>
      </c>
      <c r="L30" s="4">
        <f t="shared" si="10"/>
        <v>0</v>
      </c>
      <c r="M30">
        <f t="shared" si="11"/>
        <v>0</v>
      </c>
    </row>
    <row r="31" spans="1:13" x14ac:dyDescent="0.3">
      <c r="A31">
        <v>28</v>
      </c>
      <c r="B31">
        <f t="shared" si="0"/>
        <v>1.7999820001799994E-5</v>
      </c>
      <c r="C31">
        <f t="shared" si="1"/>
        <v>0</v>
      </c>
      <c r="D31" s="4">
        <f t="shared" si="2"/>
        <v>0</v>
      </c>
      <c r="E31" s="4">
        <f t="shared" si="3"/>
        <v>0</v>
      </c>
      <c r="F31" s="4">
        <f t="shared" si="4"/>
        <v>0</v>
      </c>
      <c r="G31" s="4">
        <f t="shared" si="5"/>
        <v>0</v>
      </c>
      <c r="H31" s="4">
        <f t="shared" si="6"/>
        <v>0</v>
      </c>
      <c r="I31" s="4">
        <f t="shared" si="7"/>
        <v>0</v>
      </c>
      <c r="J31" s="4">
        <f t="shared" si="8"/>
        <v>0</v>
      </c>
      <c r="K31" s="4">
        <f t="shared" si="9"/>
        <v>0</v>
      </c>
      <c r="L31" s="4">
        <f t="shared" si="10"/>
        <v>0</v>
      </c>
      <c r="M31">
        <f t="shared" si="11"/>
        <v>0</v>
      </c>
    </row>
    <row r="32" spans="1:13" x14ac:dyDescent="0.3">
      <c r="A32">
        <v>29</v>
      </c>
      <c r="B32">
        <f t="shared" si="0"/>
        <v>5.4929964295523208E-5</v>
      </c>
      <c r="C32">
        <f t="shared" si="1"/>
        <v>0</v>
      </c>
      <c r="D32" s="4">
        <f t="shared" si="2"/>
        <v>0</v>
      </c>
      <c r="E32" s="4">
        <f t="shared" si="3"/>
        <v>0</v>
      </c>
      <c r="F32" s="4">
        <f t="shared" si="4"/>
        <v>0</v>
      </c>
      <c r="G32" s="4">
        <f t="shared" si="5"/>
        <v>0</v>
      </c>
      <c r="H32" s="4">
        <f t="shared" si="6"/>
        <v>0</v>
      </c>
      <c r="I32" s="4">
        <f t="shared" si="7"/>
        <v>0</v>
      </c>
      <c r="J32" s="4">
        <f t="shared" si="8"/>
        <v>0</v>
      </c>
      <c r="K32" s="4">
        <f t="shared" si="9"/>
        <v>0</v>
      </c>
      <c r="L32" s="4">
        <f t="shared" si="10"/>
        <v>0</v>
      </c>
      <c r="M32">
        <f t="shared" si="11"/>
        <v>0</v>
      </c>
    </row>
    <row r="33" spans="1:13" x14ac:dyDescent="0.3">
      <c r="A33">
        <v>30</v>
      </c>
      <c r="B33">
        <f t="shared" si="0"/>
        <v>1.366771210811179E-4</v>
      </c>
      <c r="C33">
        <f t="shared" si="1"/>
        <v>0</v>
      </c>
      <c r="D33" s="4">
        <f t="shared" si="2"/>
        <v>0</v>
      </c>
      <c r="E33" s="4">
        <f t="shared" si="3"/>
        <v>0</v>
      </c>
      <c r="F33" s="4">
        <f t="shared" si="4"/>
        <v>0</v>
      </c>
      <c r="G33" s="4">
        <f t="shared" si="5"/>
        <v>0</v>
      </c>
      <c r="H33" s="4">
        <f t="shared" si="6"/>
        <v>0</v>
      </c>
      <c r="I33" s="4">
        <f t="shared" si="7"/>
        <v>0</v>
      </c>
      <c r="J33" s="4">
        <f t="shared" si="8"/>
        <v>0</v>
      </c>
      <c r="K33" s="4">
        <f t="shared" si="9"/>
        <v>0</v>
      </c>
      <c r="L33" s="4">
        <f t="shared" si="10"/>
        <v>0</v>
      </c>
      <c r="M33">
        <f t="shared" si="11"/>
        <v>0</v>
      </c>
    </row>
    <row r="34" spans="1:13" x14ac:dyDescent="0.3">
      <c r="A34">
        <v>31</v>
      </c>
      <c r="B34">
        <f t="shared" si="0"/>
        <v>2.9538706474221548E-4</v>
      </c>
      <c r="C34">
        <f t="shared" si="1"/>
        <v>0</v>
      </c>
      <c r="D34" s="4">
        <f t="shared" si="2"/>
        <v>0</v>
      </c>
      <c r="E34" s="4">
        <f t="shared" si="3"/>
        <v>0</v>
      </c>
      <c r="F34" s="4">
        <f t="shared" si="4"/>
        <v>0</v>
      </c>
      <c r="G34" s="4">
        <f t="shared" si="5"/>
        <v>0</v>
      </c>
      <c r="H34" s="4">
        <f t="shared" si="6"/>
        <v>0</v>
      </c>
      <c r="I34" s="4">
        <f t="shared" si="7"/>
        <v>0</v>
      </c>
      <c r="J34" s="4">
        <f t="shared" si="8"/>
        <v>0</v>
      </c>
      <c r="K34" s="4">
        <f t="shared" si="9"/>
        <v>0</v>
      </c>
      <c r="L34" s="4">
        <f t="shared" si="10"/>
        <v>0</v>
      </c>
      <c r="M34">
        <f t="shared" si="11"/>
        <v>0</v>
      </c>
    </row>
    <row r="35" spans="1:13" x14ac:dyDescent="0.3">
      <c r="A35">
        <v>32</v>
      </c>
      <c r="B35">
        <f t="shared" si="0"/>
        <v>5.75815738963532E-4</v>
      </c>
      <c r="C35">
        <f t="shared" si="1"/>
        <v>0</v>
      </c>
      <c r="D35" s="4">
        <f t="shared" si="2"/>
        <v>0</v>
      </c>
      <c r="E35" s="4">
        <f t="shared" si="3"/>
        <v>0</v>
      </c>
      <c r="F35" s="4">
        <f t="shared" si="4"/>
        <v>0</v>
      </c>
      <c r="G35" s="4">
        <f t="shared" si="5"/>
        <v>0</v>
      </c>
      <c r="H35" s="4">
        <f t="shared" si="6"/>
        <v>0</v>
      </c>
      <c r="I35" s="4">
        <f t="shared" si="7"/>
        <v>0</v>
      </c>
      <c r="J35" s="4">
        <f t="shared" si="8"/>
        <v>0</v>
      </c>
      <c r="K35" s="4">
        <f t="shared" si="9"/>
        <v>0</v>
      </c>
      <c r="L35" s="4">
        <f t="shared" si="10"/>
        <v>0</v>
      </c>
      <c r="M35">
        <f t="shared" si="11"/>
        <v>0</v>
      </c>
    </row>
    <row r="36" spans="1:13" x14ac:dyDescent="0.3">
      <c r="A36">
        <v>33</v>
      </c>
      <c r="B36">
        <f t="shared" si="0"/>
        <v>1.0373725018665754E-3</v>
      </c>
      <c r="C36">
        <f t="shared" si="1"/>
        <v>0</v>
      </c>
      <c r="D36" s="4">
        <f t="shared" si="2"/>
        <v>0</v>
      </c>
      <c r="E36" s="4">
        <f t="shared" si="3"/>
        <v>0</v>
      </c>
      <c r="F36" s="4">
        <f t="shared" si="4"/>
        <v>0</v>
      </c>
      <c r="G36" s="4">
        <f t="shared" si="5"/>
        <v>0</v>
      </c>
      <c r="H36" s="4">
        <f t="shared" si="6"/>
        <v>0</v>
      </c>
      <c r="I36" s="4">
        <f t="shared" si="7"/>
        <v>0</v>
      </c>
      <c r="J36" s="4">
        <f t="shared" si="8"/>
        <v>0</v>
      </c>
      <c r="K36" s="4">
        <f t="shared" si="9"/>
        <v>0</v>
      </c>
      <c r="L36" s="4">
        <f t="shared" si="10"/>
        <v>0</v>
      </c>
      <c r="M36">
        <f t="shared" si="11"/>
        <v>0</v>
      </c>
    </row>
    <row r="37" spans="1:13" x14ac:dyDescent="0.3">
      <c r="A37">
        <v>34</v>
      </c>
      <c r="B37">
        <f t="shared" si="0"/>
        <v>1.7560975609756098E-3</v>
      </c>
      <c r="C37">
        <f t="shared" si="1"/>
        <v>0</v>
      </c>
      <c r="D37" s="4">
        <f t="shared" si="2"/>
        <v>0</v>
      </c>
      <c r="E37" s="4">
        <f t="shared" si="3"/>
        <v>0</v>
      </c>
      <c r="F37" s="4">
        <f t="shared" si="4"/>
        <v>0</v>
      </c>
      <c r="G37" s="4">
        <f t="shared" si="5"/>
        <v>0</v>
      </c>
      <c r="H37" s="4">
        <f t="shared" si="6"/>
        <v>0</v>
      </c>
      <c r="I37" s="4">
        <f t="shared" si="7"/>
        <v>0</v>
      </c>
      <c r="J37" s="4">
        <f t="shared" si="8"/>
        <v>0</v>
      </c>
      <c r="K37" s="4">
        <f t="shared" si="9"/>
        <v>0</v>
      </c>
      <c r="L37" s="4">
        <f t="shared" si="10"/>
        <v>0</v>
      </c>
      <c r="M37">
        <f t="shared" si="11"/>
        <v>0</v>
      </c>
    </row>
    <row r="38" spans="1:13" x14ac:dyDescent="0.3">
      <c r="A38">
        <v>35</v>
      </c>
      <c r="B38">
        <f t="shared" si="0"/>
        <v>2.8265291470150802E-3</v>
      </c>
      <c r="C38">
        <f t="shared" si="1"/>
        <v>0</v>
      </c>
      <c r="D38" s="4">
        <f t="shared" si="2"/>
        <v>0</v>
      </c>
      <c r="E38" s="4">
        <f t="shared" si="3"/>
        <v>0</v>
      </c>
      <c r="F38" s="4">
        <f t="shared" si="4"/>
        <v>0</v>
      </c>
      <c r="G38" s="4">
        <f t="shared" si="5"/>
        <v>0</v>
      </c>
      <c r="H38" s="4">
        <f t="shared" si="6"/>
        <v>0</v>
      </c>
      <c r="I38" s="4">
        <f t="shared" si="7"/>
        <v>0</v>
      </c>
      <c r="J38" s="4">
        <f t="shared" si="8"/>
        <v>0</v>
      </c>
      <c r="K38" s="4">
        <f t="shared" si="9"/>
        <v>0</v>
      </c>
      <c r="L38" s="4">
        <f t="shared" si="10"/>
        <v>0</v>
      </c>
      <c r="M38">
        <f t="shared" si="11"/>
        <v>0</v>
      </c>
    </row>
    <row r="39" spans="1:13" x14ac:dyDescent="0.3">
      <c r="A39">
        <v>36</v>
      </c>
      <c r="B39">
        <f t="shared" si="0"/>
        <v>4.3633969454226233E-3</v>
      </c>
      <c r="C39">
        <f t="shared" si="1"/>
        <v>0</v>
      </c>
      <c r="D39" s="4">
        <f t="shared" si="2"/>
        <v>0</v>
      </c>
      <c r="E39" s="4">
        <f t="shared" si="3"/>
        <v>0</v>
      </c>
      <c r="F39" s="4">
        <f t="shared" si="4"/>
        <v>0</v>
      </c>
      <c r="G39" s="4">
        <f t="shared" si="5"/>
        <v>0</v>
      </c>
      <c r="H39" s="4">
        <f t="shared" si="6"/>
        <v>0</v>
      </c>
      <c r="I39" s="4">
        <f t="shared" si="7"/>
        <v>0</v>
      </c>
      <c r="J39" s="4">
        <f t="shared" si="8"/>
        <v>0</v>
      </c>
      <c r="K39" s="4">
        <f t="shared" si="9"/>
        <v>0</v>
      </c>
      <c r="L39" s="4">
        <f t="shared" si="10"/>
        <v>0</v>
      </c>
      <c r="M39">
        <f t="shared" si="11"/>
        <v>0</v>
      </c>
    </row>
    <row r="40" spans="1:13" x14ac:dyDescent="0.3">
      <c r="A40">
        <v>37</v>
      </c>
      <c r="B40">
        <f t="shared" si="0"/>
        <v>6.5030552841249178E-3</v>
      </c>
      <c r="C40">
        <f t="shared" si="1"/>
        <v>0</v>
      </c>
      <c r="D40" s="4">
        <f t="shared" si="2"/>
        <v>0</v>
      </c>
      <c r="E40" s="4">
        <f t="shared" si="3"/>
        <v>0</v>
      </c>
      <c r="F40" s="4">
        <f t="shared" si="4"/>
        <v>0</v>
      </c>
      <c r="G40" s="4">
        <f t="shared" si="5"/>
        <v>0</v>
      </c>
      <c r="H40" s="4">
        <f t="shared" si="6"/>
        <v>0</v>
      </c>
      <c r="I40" s="4">
        <f t="shared" si="7"/>
        <v>0</v>
      </c>
      <c r="J40" s="4">
        <f t="shared" si="8"/>
        <v>0</v>
      </c>
      <c r="K40" s="4">
        <f t="shared" si="9"/>
        <v>0</v>
      </c>
      <c r="L40" s="4">
        <f t="shared" si="10"/>
        <v>0</v>
      </c>
      <c r="M40">
        <f t="shared" si="11"/>
        <v>0</v>
      </c>
    </row>
    <row r="41" spans="1:13" x14ac:dyDescent="0.3">
      <c r="A41">
        <v>38</v>
      </c>
      <c r="B41">
        <f t="shared" si="0"/>
        <v>9.4045430764108599E-3</v>
      </c>
      <c r="C41">
        <f t="shared" si="1"/>
        <v>0</v>
      </c>
      <c r="D41" s="4">
        <f t="shared" si="2"/>
        <v>0</v>
      </c>
      <c r="E41" s="4">
        <f t="shared" si="3"/>
        <v>0</v>
      </c>
      <c r="F41" s="4">
        <f t="shared" si="4"/>
        <v>0</v>
      </c>
      <c r="G41" s="4">
        <f t="shared" si="5"/>
        <v>0</v>
      </c>
      <c r="H41" s="4">
        <f t="shared" si="6"/>
        <v>0</v>
      </c>
      <c r="I41" s="4">
        <f t="shared" si="7"/>
        <v>0</v>
      </c>
      <c r="J41" s="4">
        <f t="shared" si="8"/>
        <v>0</v>
      </c>
      <c r="K41" s="4">
        <f t="shared" si="9"/>
        <v>0</v>
      </c>
      <c r="L41" s="4">
        <f t="shared" si="10"/>
        <v>0</v>
      </c>
      <c r="M41">
        <f t="shared" si="11"/>
        <v>0</v>
      </c>
    </row>
    <row r="42" spans="1:13" x14ac:dyDescent="0.3">
      <c r="A42">
        <v>39</v>
      </c>
      <c r="B42">
        <f t="shared" si="0"/>
        <v>1.3250128744963799E-2</v>
      </c>
      <c r="C42">
        <f t="shared" si="1"/>
        <v>0</v>
      </c>
      <c r="D42" s="4">
        <f t="shared" si="2"/>
        <v>0</v>
      </c>
      <c r="E42" s="4">
        <f t="shared" si="3"/>
        <v>0</v>
      </c>
      <c r="F42" s="4">
        <f t="shared" si="4"/>
        <v>0</v>
      </c>
      <c r="G42" s="4">
        <f t="shared" si="5"/>
        <v>0</v>
      </c>
      <c r="H42" s="4">
        <f t="shared" si="6"/>
        <v>0</v>
      </c>
      <c r="I42" s="4">
        <f t="shared" si="7"/>
        <v>0</v>
      </c>
      <c r="J42" s="4">
        <f t="shared" si="8"/>
        <v>0</v>
      </c>
      <c r="K42" s="4">
        <f t="shared" si="9"/>
        <v>0</v>
      </c>
      <c r="L42" s="4">
        <f t="shared" si="10"/>
        <v>0</v>
      </c>
      <c r="M42">
        <f t="shared" si="11"/>
        <v>0</v>
      </c>
    </row>
    <row r="43" spans="1:13" x14ac:dyDescent="0.3">
      <c r="A43">
        <v>40</v>
      </c>
      <c r="B43">
        <f t="shared" si="0"/>
        <v>1.824516946468167E-2</v>
      </c>
      <c r="C43">
        <f t="shared" si="1"/>
        <v>0</v>
      </c>
      <c r="D43" s="4">
        <f t="shared" si="2"/>
        <v>0</v>
      </c>
      <c r="E43" s="4">
        <f t="shared" si="3"/>
        <v>0</v>
      </c>
      <c r="F43" s="4">
        <f t="shared" si="4"/>
        <v>0</v>
      </c>
      <c r="G43" s="4">
        <f t="shared" si="5"/>
        <v>0</v>
      </c>
      <c r="H43" s="4">
        <f t="shared" si="6"/>
        <v>0</v>
      </c>
      <c r="I43" s="4">
        <f t="shared" si="7"/>
        <v>0</v>
      </c>
      <c r="J43" s="4">
        <f t="shared" si="8"/>
        <v>0</v>
      </c>
      <c r="K43" s="4">
        <f t="shared" si="9"/>
        <v>0</v>
      </c>
      <c r="L43" s="4">
        <f t="shared" si="10"/>
        <v>0</v>
      </c>
      <c r="M43">
        <f t="shared" si="11"/>
        <v>0</v>
      </c>
    </row>
    <row r="44" spans="1:13" x14ac:dyDescent="0.3">
      <c r="A44">
        <v>41</v>
      </c>
      <c r="B44">
        <f t="shared" si="0"/>
        <v>2.4617088424616108E-2</v>
      </c>
      <c r="C44">
        <f t="shared" si="1"/>
        <v>0</v>
      </c>
      <c r="D44" s="4">
        <f t="shared" si="2"/>
        <v>0</v>
      </c>
      <c r="E44" s="4">
        <f t="shared" si="3"/>
        <v>0</v>
      </c>
      <c r="F44" s="4">
        <f t="shared" si="4"/>
        <v>0</v>
      </c>
      <c r="G44" s="4">
        <f t="shared" si="5"/>
        <v>0</v>
      </c>
      <c r="H44" s="4">
        <f t="shared" si="6"/>
        <v>0</v>
      </c>
      <c r="I44" s="4">
        <f t="shared" si="7"/>
        <v>0</v>
      </c>
      <c r="J44" s="4">
        <f t="shared" si="8"/>
        <v>0</v>
      </c>
      <c r="K44" s="4">
        <f t="shared" si="9"/>
        <v>0</v>
      </c>
      <c r="L44" s="4">
        <f t="shared" si="10"/>
        <v>0</v>
      </c>
      <c r="M44">
        <f t="shared" si="11"/>
        <v>0</v>
      </c>
    </row>
    <row r="45" spans="1:13" x14ac:dyDescent="0.3">
      <c r="A45">
        <v>42</v>
      </c>
      <c r="B45">
        <f t="shared" si="0"/>
        <v>3.2613256198357261E-2</v>
      </c>
      <c r="C45">
        <f t="shared" si="1"/>
        <v>0</v>
      </c>
      <c r="D45" s="4">
        <f t="shared" si="2"/>
        <v>0</v>
      </c>
      <c r="E45" s="4">
        <f t="shared" si="3"/>
        <v>0</v>
      </c>
      <c r="F45" s="4">
        <f t="shared" si="4"/>
        <v>0</v>
      </c>
      <c r="G45" s="4">
        <f t="shared" si="5"/>
        <v>0</v>
      </c>
      <c r="H45" s="4">
        <f t="shared" si="6"/>
        <v>0</v>
      </c>
      <c r="I45" s="4">
        <f t="shared" si="7"/>
        <v>0</v>
      </c>
      <c r="J45" s="4">
        <f t="shared" si="8"/>
        <v>0</v>
      </c>
      <c r="K45" s="4">
        <f t="shared" si="9"/>
        <v>0</v>
      </c>
      <c r="L45" s="4">
        <f t="shared" si="10"/>
        <v>0</v>
      </c>
      <c r="M45">
        <f t="shared" si="11"/>
        <v>0</v>
      </c>
    </row>
    <row r="46" spans="1:13" x14ac:dyDescent="0.3">
      <c r="A46">
        <v>43</v>
      </c>
      <c r="B46">
        <f t="shared" si="0"/>
        <v>4.2497558952874472E-2</v>
      </c>
      <c r="C46">
        <f t="shared" si="1"/>
        <v>0</v>
      </c>
      <c r="D46" s="4">
        <f t="shared" si="2"/>
        <v>0</v>
      </c>
      <c r="E46" s="4">
        <f t="shared" si="3"/>
        <v>0</v>
      </c>
      <c r="F46" s="4">
        <f t="shared" si="4"/>
        <v>0</v>
      </c>
      <c r="G46" s="4">
        <f t="shared" si="5"/>
        <v>0</v>
      </c>
      <c r="H46" s="4">
        <f t="shared" si="6"/>
        <v>0</v>
      </c>
      <c r="I46" s="4">
        <f t="shared" si="7"/>
        <v>0</v>
      </c>
      <c r="J46" s="4">
        <f t="shared" si="8"/>
        <v>0</v>
      </c>
      <c r="K46" s="4">
        <f t="shared" si="9"/>
        <v>0</v>
      </c>
      <c r="L46" s="4">
        <f t="shared" si="10"/>
        <v>0</v>
      </c>
      <c r="M46">
        <f t="shared" si="11"/>
        <v>0</v>
      </c>
    </row>
    <row r="47" spans="1:13" x14ac:dyDescent="0.3">
      <c r="A47">
        <v>44</v>
      </c>
      <c r="B47">
        <f t="shared" si="0"/>
        <v>5.454545454545455E-2</v>
      </c>
      <c r="C47">
        <f t="shared" si="1"/>
        <v>0</v>
      </c>
      <c r="D47" s="4">
        <f t="shared" si="2"/>
        <v>0</v>
      </c>
      <c r="E47" s="4">
        <f t="shared" si="3"/>
        <v>0</v>
      </c>
      <c r="F47" s="4">
        <f t="shared" si="4"/>
        <v>0</v>
      </c>
      <c r="G47" s="4">
        <f t="shared" si="5"/>
        <v>0</v>
      </c>
      <c r="H47" s="4">
        <f t="shared" si="6"/>
        <v>0</v>
      </c>
      <c r="I47" s="4">
        <f t="shared" si="7"/>
        <v>0</v>
      </c>
      <c r="J47" s="4">
        <f t="shared" si="8"/>
        <v>0</v>
      </c>
      <c r="K47" s="4">
        <f t="shared" si="9"/>
        <v>0</v>
      </c>
      <c r="L47" s="4">
        <f t="shared" si="10"/>
        <v>0</v>
      </c>
      <c r="M47">
        <f t="shared" si="11"/>
        <v>0</v>
      </c>
    </row>
    <row r="48" spans="1:13" x14ac:dyDescent="0.3">
      <c r="A48">
        <v>45</v>
      </c>
      <c r="B48">
        <f t="shared" si="0"/>
        <v>6.9037365493652442E-2</v>
      </c>
      <c r="C48">
        <f t="shared" si="1"/>
        <v>0</v>
      </c>
      <c r="D48" s="4">
        <f t="shared" si="2"/>
        <v>0</v>
      </c>
      <c r="E48" s="4">
        <f t="shared" si="3"/>
        <v>0</v>
      </c>
      <c r="F48" s="4">
        <f t="shared" si="4"/>
        <v>0</v>
      </c>
      <c r="G48" s="4">
        <f t="shared" si="5"/>
        <v>0</v>
      </c>
      <c r="H48" s="4">
        <f t="shared" si="6"/>
        <v>0</v>
      </c>
      <c r="I48" s="4">
        <f t="shared" si="7"/>
        <v>0</v>
      </c>
      <c r="J48" s="4">
        <f t="shared" si="8"/>
        <v>0</v>
      </c>
      <c r="K48" s="4">
        <f t="shared" si="9"/>
        <v>0</v>
      </c>
      <c r="L48" s="4">
        <f t="shared" si="10"/>
        <v>0</v>
      </c>
      <c r="M48">
        <f t="shared" si="11"/>
        <v>0</v>
      </c>
    </row>
    <row r="49" spans="1:13" x14ac:dyDescent="0.3">
      <c r="A49">
        <v>46</v>
      </c>
      <c r="B49">
        <f t="shared" si="0"/>
        <v>8.6250342526787038E-2</v>
      </c>
      <c r="C49">
        <f t="shared" si="1"/>
        <v>0</v>
      </c>
      <c r="D49" s="4">
        <f t="shared" si="2"/>
        <v>0</v>
      </c>
      <c r="E49" s="4">
        <f t="shared" si="3"/>
        <v>0</v>
      </c>
      <c r="F49" s="4">
        <f t="shared" si="4"/>
        <v>0</v>
      </c>
      <c r="G49" s="4">
        <f t="shared" si="5"/>
        <v>0</v>
      </c>
      <c r="H49" s="4">
        <f t="shared" si="6"/>
        <v>0</v>
      </c>
      <c r="I49" s="4">
        <f t="shared" si="7"/>
        <v>0</v>
      </c>
      <c r="J49" s="4">
        <f t="shared" si="8"/>
        <v>0</v>
      </c>
      <c r="K49" s="4">
        <f t="shared" si="9"/>
        <v>0</v>
      </c>
      <c r="L49" s="4">
        <f t="shared" si="10"/>
        <v>0</v>
      </c>
      <c r="M49">
        <f t="shared" si="11"/>
        <v>0</v>
      </c>
    </row>
    <row r="50" spans="1:13" x14ac:dyDescent="0.3">
      <c r="A50">
        <v>47</v>
      </c>
      <c r="B50">
        <f t="shared" si="0"/>
        <v>0.10644805843944974</v>
      </c>
      <c r="C50">
        <f t="shared" si="1"/>
        <v>0</v>
      </c>
      <c r="D50" s="4">
        <f t="shared" si="2"/>
        <v>0</v>
      </c>
      <c r="E50" s="4">
        <f t="shared" si="3"/>
        <v>0</v>
      </c>
      <c r="F50" s="4">
        <f t="shared" si="4"/>
        <v>0</v>
      </c>
      <c r="G50" s="4">
        <f t="shared" si="5"/>
        <v>0</v>
      </c>
      <c r="H50" s="4">
        <f t="shared" si="6"/>
        <v>0</v>
      </c>
      <c r="I50" s="4">
        <f t="shared" si="7"/>
        <v>0</v>
      </c>
      <c r="J50" s="4">
        <f t="shared" si="8"/>
        <v>0</v>
      </c>
      <c r="K50" s="4">
        <f t="shared" si="9"/>
        <v>0</v>
      </c>
      <c r="L50" s="4">
        <f t="shared" si="10"/>
        <v>0</v>
      </c>
      <c r="M50">
        <f t="shared" si="11"/>
        <v>0</v>
      </c>
    </row>
    <row r="51" spans="1:13" x14ac:dyDescent="0.3">
      <c r="A51">
        <v>48</v>
      </c>
      <c r="B51">
        <f t="shared" si="0"/>
        <v>0.12986935866983373</v>
      </c>
      <c r="C51">
        <f t="shared" si="1"/>
        <v>0</v>
      </c>
      <c r="D51" s="4">
        <f t="shared" si="2"/>
        <v>0</v>
      </c>
      <c r="E51" s="4">
        <f t="shared" si="3"/>
        <v>0</v>
      </c>
      <c r="F51" s="4">
        <f t="shared" si="4"/>
        <v>0</v>
      </c>
      <c r="G51" s="4">
        <f t="shared" si="5"/>
        <v>0</v>
      </c>
      <c r="H51" s="4">
        <f t="shared" si="6"/>
        <v>0</v>
      </c>
      <c r="I51" s="4">
        <f t="shared" si="7"/>
        <v>0</v>
      </c>
      <c r="J51" s="4">
        <f t="shared" si="8"/>
        <v>0</v>
      </c>
      <c r="K51" s="4">
        <f t="shared" si="9"/>
        <v>0</v>
      </c>
      <c r="L51" s="4">
        <f t="shared" si="10"/>
        <v>0</v>
      </c>
      <c r="M51">
        <f t="shared" si="11"/>
        <v>0</v>
      </c>
    </row>
    <row r="52" spans="1:13" x14ac:dyDescent="0.3">
      <c r="A52">
        <v>49</v>
      </c>
      <c r="B52">
        <f t="shared" si="0"/>
        <v>0.15671579416599335</v>
      </c>
      <c r="C52">
        <f t="shared" si="1"/>
        <v>0</v>
      </c>
      <c r="D52" s="4">
        <f t="shared" si="2"/>
        <v>0</v>
      </c>
      <c r="E52" s="4">
        <f t="shared" si="3"/>
        <v>0</v>
      </c>
      <c r="F52" s="4">
        <f t="shared" si="4"/>
        <v>0</v>
      </c>
      <c r="G52" s="4">
        <f t="shared" si="5"/>
        <v>0</v>
      </c>
      <c r="H52" s="4">
        <f t="shared" si="6"/>
        <v>0</v>
      </c>
      <c r="I52" s="4">
        <f t="shared" si="7"/>
        <v>0</v>
      </c>
      <c r="J52" s="4">
        <f t="shared" si="8"/>
        <v>0</v>
      </c>
      <c r="K52" s="4">
        <f t="shared" si="9"/>
        <v>0</v>
      </c>
      <c r="L52" s="4">
        <f t="shared" si="10"/>
        <v>0</v>
      </c>
      <c r="M52">
        <f t="shared" si="11"/>
        <v>0</v>
      </c>
    </row>
    <row r="53" spans="1:13" x14ac:dyDescent="0.3">
      <c r="A53">
        <v>50</v>
      </c>
      <c r="B53">
        <f t="shared" si="0"/>
        <v>0.18713877578792895</v>
      </c>
      <c r="C53">
        <f t="shared" si="1"/>
        <v>7.8124999237060596E-8</v>
      </c>
      <c r="D53" s="4">
        <f t="shared" si="2"/>
        <v>0</v>
      </c>
      <c r="E53" s="4">
        <f t="shared" si="3"/>
        <v>0</v>
      </c>
      <c r="F53" s="4">
        <f t="shared" si="4"/>
        <v>0</v>
      </c>
      <c r="G53" s="4">
        <f t="shared" si="5"/>
        <v>0</v>
      </c>
      <c r="H53" s="4">
        <f t="shared" si="6"/>
        <v>0</v>
      </c>
      <c r="I53" s="4">
        <f t="shared" si="7"/>
        <v>0</v>
      </c>
      <c r="J53" s="4">
        <f t="shared" si="8"/>
        <v>0</v>
      </c>
      <c r="K53" s="4">
        <f t="shared" si="9"/>
        <v>0</v>
      </c>
      <c r="L53" s="4">
        <f t="shared" si="10"/>
        <v>0</v>
      </c>
      <c r="M53">
        <f t="shared" si="11"/>
        <v>0</v>
      </c>
    </row>
    <row r="54" spans="1:13" x14ac:dyDescent="0.3">
      <c r="A54">
        <v>51</v>
      </c>
      <c r="B54">
        <f t="shared" si="0"/>
        <v>0.2212271897329198</v>
      </c>
      <c r="C54">
        <f t="shared" si="1"/>
        <v>2.4999992187502456E-6</v>
      </c>
      <c r="D54" s="4">
        <f t="shared" si="2"/>
        <v>0</v>
      </c>
      <c r="E54" s="4">
        <f t="shared" si="3"/>
        <v>0</v>
      </c>
      <c r="F54" s="4">
        <f t="shared" si="4"/>
        <v>0</v>
      </c>
      <c r="G54" s="4">
        <f t="shared" si="5"/>
        <v>0</v>
      </c>
      <c r="H54" s="4">
        <f t="shared" si="6"/>
        <v>0</v>
      </c>
      <c r="I54" s="4">
        <f t="shared" si="7"/>
        <v>0</v>
      </c>
      <c r="J54" s="4">
        <f t="shared" si="8"/>
        <v>0</v>
      </c>
      <c r="K54" s="4">
        <f t="shared" si="9"/>
        <v>0</v>
      </c>
      <c r="L54" s="4">
        <f t="shared" si="10"/>
        <v>0</v>
      </c>
      <c r="M54">
        <f t="shared" si="11"/>
        <v>0</v>
      </c>
    </row>
    <row r="55" spans="1:13" x14ac:dyDescent="0.3">
      <c r="A55">
        <v>52</v>
      </c>
      <c r="B55">
        <f t="shared" si="0"/>
        <v>0.25899646425299844</v>
      </c>
      <c r="C55">
        <f t="shared" si="1"/>
        <v>1.898432994929514E-5</v>
      </c>
      <c r="D55" s="4">
        <f t="shared" si="2"/>
        <v>0</v>
      </c>
      <c r="E55" s="4">
        <f t="shared" si="3"/>
        <v>0</v>
      </c>
      <c r="F55" s="4">
        <f t="shared" si="4"/>
        <v>0</v>
      </c>
      <c r="G55" s="4">
        <f t="shared" si="5"/>
        <v>0</v>
      </c>
      <c r="H55" s="4">
        <f t="shared" si="6"/>
        <v>0</v>
      </c>
      <c r="I55" s="4">
        <f t="shared" si="7"/>
        <v>0</v>
      </c>
      <c r="J55" s="4">
        <f t="shared" si="8"/>
        <v>0</v>
      </c>
      <c r="K55" s="4">
        <f t="shared" si="9"/>
        <v>0</v>
      </c>
      <c r="L55" s="4">
        <f t="shared" si="10"/>
        <v>0</v>
      </c>
      <c r="M55">
        <f t="shared" si="11"/>
        <v>0</v>
      </c>
    </row>
    <row r="56" spans="1:13" x14ac:dyDescent="0.3">
      <c r="A56">
        <v>53</v>
      </c>
      <c r="B56">
        <f t="shared" si="0"/>
        <v>0.30038014045414219</v>
      </c>
      <c r="C56">
        <f t="shared" si="1"/>
        <v>7.9999200007999967E-5</v>
      </c>
      <c r="D56" s="4">
        <f t="shared" si="2"/>
        <v>0</v>
      </c>
      <c r="E56" s="4">
        <f t="shared" si="3"/>
        <v>0</v>
      </c>
      <c r="F56" s="4">
        <f t="shared" si="4"/>
        <v>0</v>
      </c>
      <c r="G56" s="4">
        <f t="shared" si="5"/>
        <v>0</v>
      </c>
      <c r="H56" s="4">
        <f t="shared" si="6"/>
        <v>0</v>
      </c>
      <c r="I56" s="4">
        <f t="shared" si="7"/>
        <v>0</v>
      </c>
      <c r="J56" s="4">
        <f t="shared" si="8"/>
        <v>0</v>
      </c>
      <c r="K56" s="4">
        <f t="shared" si="9"/>
        <v>0</v>
      </c>
      <c r="L56" s="4">
        <f t="shared" si="10"/>
        <v>0</v>
      </c>
      <c r="M56">
        <f t="shared" si="11"/>
        <v>0</v>
      </c>
    </row>
    <row r="57" spans="1:13" x14ac:dyDescent="0.3">
      <c r="A57">
        <v>54</v>
      </c>
      <c r="B57">
        <f t="shared" si="0"/>
        <v>0.34522494080505128</v>
      </c>
      <c r="C57">
        <f t="shared" si="1"/>
        <v>2.4413317464676981E-4</v>
      </c>
      <c r="D57" s="4">
        <f t="shared" si="2"/>
        <v>0</v>
      </c>
      <c r="E57" s="4">
        <f t="shared" si="3"/>
        <v>0</v>
      </c>
      <c r="F57" s="4">
        <f t="shared" si="4"/>
        <v>0</v>
      </c>
      <c r="G57" s="4">
        <f t="shared" si="5"/>
        <v>0</v>
      </c>
      <c r="H57" s="4">
        <f t="shared" si="6"/>
        <v>0</v>
      </c>
      <c r="I57" s="4">
        <f t="shared" si="7"/>
        <v>0</v>
      </c>
      <c r="J57" s="4">
        <f t="shared" si="8"/>
        <v>0</v>
      </c>
      <c r="K57" s="4">
        <f t="shared" si="9"/>
        <v>0</v>
      </c>
      <c r="L57" s="4">
        <f t="shared" si="10"/>
        <v>0</v>
      </c>
      <c r="M57">
        <f t="shared" si="11"/>
        <v>0</v>
      </c>
    </row>
    <row r="58" spans="1:13" x14ac:dyDescent="0.3">
      <c r="A58">
        <v>55</v>
      </c>
      <c r="B58">
        <f t="shared" si="0"/>
        <v>0.3932901297666197</v>
      </c>
      <c r="C58">
        <f t="shared" si="1"/>
        <v>6.0745387147163508E-4</v>
      </c>
      <c r="D58" s="4">
        <f t="shared" si="2"/>
        <v>0</v>
      </c>
      <c r="E58" s="4">
        <f t="shared" si="3"/>
        <v>0</v>
      </c>
      <c r="F58" s="4">
        <f t="shared" si="4"/>
        <v>0</v>
      </c>
      <c r="G58" s="4">
        <f t="shared" si="5"/>
        <v>0</v>
      </c>
      <c r="H58" s="4">
        <f t="shared" si="6"/>
        <v>0</v>
      </c>
      <c r="I58" s="4">
        <f t="shared" si="7"/>
        <v>0</v>
      </c>
      <c r="J58" s="4">
        <f t="shared" si="8"/>
        <v>0</v>
      </c>
      <c r="K58" s="4">
        <f t="shared" si="9"/>
        <v>0</v>
      </c>
      <c r="L58" s="4">
        <f t="shared" si="10"/>
        <v>0</v>
      </c>
      <c r="M58">
        <f t="shared" si="11"/>
        <v>0</v>
      </c>
    </row>
    <row r="59" spans="1:13" x14ac:dyDescent="0.3">
      <c r="A59">
        <v>56</v>
      </c>
      <c r="B59">
        <f t="shared" si="0"/>
        <v>0.44425162689804792</v>
      </c>
      <c r="C59">
        <f t="shared" si="1"/>
        <v>1.3128313988542912E-3</v>
      </c>
      <c r="D59" s="4">
        <f t="shared" si="2"/>
        <v>0</v>
      </c>
      <c r="E59" s="4">
        <f t="shared" si="3"/>
        <v>0</v>
      </c>
      <c r="F59" s="4">
        <f t="shared" si="4"/>
        <v>0</v>
      </c>
      <c r="G59" s="4">
        <f t="shared" si="5"/>
        <v>0</v>
      </c>
      <c r="H59" s="4">
        <f t="shared" si="6"/>
        <v>0</v>
      </c>
      <c r="I59" s="4">
        <f t="shared" si="7"/>
        <v>0</v>
      </c>
      <c r="J59" s="4">
        <f t="shared" si="8"/>
        <v>0</v>
      </c>
      <c r="K59" s="4">
        <f t="shared" si="9"/>
        <v>0</v>
      </c>
      <c r="L59" s="4">
        <f t="shared" si="10"/>
        <v>0</v>
      </c>
      <c r="M59">
        <f t="shared" si="11"/>
        <v>0</v>
      </c>
    </row>
    <row r="60" spans="1:13" x14ac:dyDescent="0.3">
      <c r="A60">
        <v>57</v>
      </c>
      <c r="B60">
        <f t="shared" si="0"/>
        <v>0.4977108969485815</v>
      </c>
      <c r="C60">
        <f t="shared" si="1"/>
        <v>2.5591810620601424E-3</v>
      </c>
      <c r="D60" s="4">
        <f t="shared" si="2"/>
        <v>0</v>
      </c>
      <c r="E60" s="4">
        <f t="shared" si="3"/>
        <v>0</v>
      </c>
      <c r="F60" s="4">
        <f t="shared" si="4"/>
        <v>0</v>
      </c>
      <c r="G60" s="4">
        <f t="shared" si="5"/>
        <v>0</v>
      </c>
      <c r="H60" s="4">
        <f t="shared" si="6"/>
        <v>0</v>
      </c>
      <c r="I60" s="4">
        <f t="shared" si="7"/>
        <v>0</v>
      </c>
      <c r="J60" s="4">
        <f t="shared" si="8"/>
        <v>0</v>
      </c>
      <c r="K60" s="4">
        <f t="shared" si="9"/>
        <v>0</v>
      </c>
      <c r="L60" s="4">
        <f t="shared" si="10"/>
        <v>0</v>
      </c>
      <c r="M60">
        <f t="shared" si="11"/>
        <v>0</v>
      </c>
    </row>
    <row r="61" spans="1:13" x14ac:dyDescent="0.3">
      <c r="A61">
        <v>58</v>
      </c>
      <c r="B61">
        <f t="shared" si="0"/>
        <v>0.55320816207081736</v>
      </c>
      <c r="C61">
        <f t="shared" si="1"/>
        <v>4.6105444527403342E-3</v>
      </c>
      <c r="D61" s="4">
        <f t="shared" si="2"/>
        <v>0</v>
      </c>
      <c r="E61" s="4">
        <f t="shared" si="3"/>
        <v>0</v>
      </c>
      <c r="F61" s="4">
        <f t="shared" si="4"/>
        <v>0</v>
      </c>
      <c r="G61" s="4">
        <f t="shared" si="5"/>
        <v>0</v>
      </c>
      <c r="H61" s="4">
        <f t="shared" si="6"/>
        <v>0</v>
      </c>
      <c r="I61" s="4">
        <f t="shared" si="7"/>
        <v>0</v>
      </c>
      <c r="J61" s="4">
        <f t="shared" si="8"/>
        <v>0</v>
      </c>
      <c r="K61" s="4">
        <f t="shared" si="9"/>
        <v>0</v>
      </c>
      <c r="L61" s="4">
        <f t="shared" si="10"/>
        <v>0</v>
      </c>
      <c r="M61">
        <f t="shared" si="11"/>
        <v>0</v>
      </c>
    </row>
    <row r="62" spans="1:13" x14ac:dyDescent="0.3">
      <c r="A62">
        <v>59</v>
      </c>
      <c r="B62">
        <f t="shared" si="0"/>
        <v>0.61023903177004546</v>
      </c>
      <c r="C62">
        <f t="shared" si="1"/>
        <v>7.8048780487804878E-3</v>
      </c>
      <c r="D62" s="4">
        <f t="shared" si="2"/>
        <v>0</v>
      </c>
      <c r="E62" s="4">
        <f t="shared" si="3"/>
        <v>0</v>
      </c>
      <c r="F62" s="4">
        <f t="shared" si="4"/>
        <v>0</v>
      </c>
      <c r="G62" s="4">
        <f t="shared" si="5"/>
        <v>0</v>
      </c>
      <c r="H62" s="4">
        <f t="shared" si="6"/>
        <v>0</v>
      </c>
      <c r="I62" s="4">
        <f t="shared" si="7"/>
        <v>0</v>
      </c>
      <c r="J62" s="4">
        <f t="shared" si="8"/>
        <v>0</v>
      </c>
      <c r="K62" s="4">
        <f t="shared" si="9"/>
        <v>0</v>
      </c>
      <c r="L62" s="4">
        <f t="shared" si="10"/>
        <v>0</v>
      </c>
      <c r="M62">
        <f t="shared" si="11"/>
        <v>0</v>
      </c>
    </row>
    <row r="63" spans="1:13" x14ac:dyDescent="0.3">
      <c r="A63">
        <v>60</v>
      </c>
      <c r="B63">
        <f t="shared" si="0"/>
        <v>0.66827329942344826</v>
      </c>
      <c r="C63">
        <f t="shared" si="1"/>
        <v>1.2562351764511467E-2</v>
      </c>
      <c r="D63" s="4">
        <f t="shared" si="2"/>
        <v>0</v>
      </c>
      <c r="E63" s="4">
        <f t="shared" si="3"/>
        <v>0</v>
      </c>
      <c r="F63" s="4">
        <f t="shared" si="4"/>
        <v>0</v>
      </c>
      <c r="G63" s="4">
        <f t="shared" si="5"/>
        <v>0</v>
      </c>
      <c r="H63" s="4">
        <f t="shared" si="6"/>
        <v>0</v>
      </c>
      <c r="I63" s="4">
        <f t="shared" si="7"/>
        <v>0</v>
      </c>
      <c r="J63" s="4">
        <f t="shared" si="8"/>
        <v>0</v>
      </c>
      <c r="K63" s="4">
        <f t="shared" si="9"/>
        <v>0</v>
      </c>
      <c r="L63" s="4">
        <f t="shared" si="10"/>
        <v>0</v>
      </c>
      <c r="M63">
        <f t="shared" si="11"/>
        <v>0</v>
      </c>
    </row>
    <row r="64" spans="1:13" x14ac:dyDescent="0.3">
      <c r="A64">
        <v>61</v>
      </c>
      <c r="B64">
        <f t="shared" si="0"/>
        <v>0.72677446578222271</v>
      </c>
      <c r="C64">
        <f t="shared" si="1"/>
        <v>1.9392875312989437E-2</v>
      </c>
      <c r="D64" s="4">
        <f t="shared" si="2"/>
        <v>0</v>
      </c>
      <c r="E64" s="4">
        <f t="shared" si="3"/>
        <v>0</v>
      </c>
      <c r="F64" s="4">
        <f t="shared" si="4"/>
        <v>0</v>
      </c>
      <c r="G64" s="4">
        <f t="shared" si="5"/>
        <v>0</v>
      </c>
      <c r="H64" s="4">
        <f t="shared" si="6"/>
        <v>0</v>
      </c>
      <c r="I64" s="4">
        <f t="shared" si="7"/>
        <v>0</v>
      </c>
      <c r="J64" s="4">
        <f t="shared" si="8"/>
        <v>0</v>
      </c>
      <c r="K64" s="4">
        <f t="shared" si="9"/>
        <v>0</v>
      </c>
      <c r="L64" s="4">
        <f t="shared" si="10"/>
        <v>0</v>
      </c>
      <c r="M64">
        <f t="shared" si="11"/>
        <v>0</v>
      </c>
    </row>
    <row r="65" spans="1:13" x14ac:dyDescent="0.3">
      <c r="A65">
        <v>62</v>
      </c>
      <c r="B65">
        <f t="shared" si="0"/>
        <v>0.78521854534249669</v>
      </c>
      <c r="C65">
        <f t="shared" si="1"/>
        <v>2.8902467929444078E-2</v>
      </c>
      <c r="D65" s="4">
        <f t="shared" si="2"/>
        <v>0</v>
      </c>
      <c r="E65" s="4">
        <f t="shared" si="3"/>
        <v>0</v>
      </c>
      <c r="F65" s="4">
        <f t="shared" si="4"/>
        <v>0</v>
      </c>
      <c r="G65" s="4">
        <f t="shared" si="5"/>
        <v>0</v>
      </c>
      <c r="H65" s="4">
        <f t="shared" si="6"/>
        <v>0</v>
      </c>
      <c r="I65" s="4">
        <f t="shared" si="7"/>
        <v>0</v>
      </c>
      <c r="J65" s="4">
        <f t="shared" si="8"/>
        <v>0</v>
      </c>
      <c r="K65" s="4">
        <f t="shared" si="9"/>
        <v>0</v>
      </c>
      <c r="L65" s="4">
        <f t="shared" si="10"/>
        <v>0</v>
      </c>
      <c r="M65">
        <f t="shared" si="11"/>
        <v>0</v>
      </c>
    </row>
    <row r="66" spans="1:13" x14ac:dyDescent="0.3">
      <c r="A66">
        <v>63</v>
      </c>
      <c r="B66">
        <f t="shared" si="0"/>
        <v>0.84311088141111479</v>
      </c>
      <c r="C66">
        <f t="shared" si="1"/>
        <v>4.1797969228492708E-2</v>
      </c>
      <c r="D66" s="4">
        <f t="shared" si="2"/>
        <v>0</v>
      </c>
      <c r="E66" s="4">
        <f t="shared" si="3"/>
        <v>0</v>
      </c>
      <c r="F66" s="4">
        <f t="shared" si="4"/>
        <v>0</v>
      </c>
      <c r="G66" s="4">
        <f t="shared" si="5"/>
        <v>0</v>
      </c>
      <c r="H66" s="4">
        <f t="shared" si="6"/>
        <v>0</v>
      </c>
      <c r="I66" s="4">
        <f t="shared" si="7"/>
        <v>0</v>
      </c>
      <c r="J66" s="4">
        <f t="shared" si="8"/>
        <v>0</v>
      </c>
      <c r="K66" s="4">
        <f t="shared" si="9"/>
        <v>0</v>
      </c>
      <c r="L66" s="4">
        <f t="shared" si="10"/>
        <v>0</v>
      </c>
      <c r="M66">
        <f t="shared" si="11"/>
        <v>0</v>
      </c>
    </row>
    <row r="67" spans="1:13" x14ac:dyDescent="0.3">
      <c r="A67">
        <v>64</v>
      </c>
      <c r="B67">
        <f t="shared" si="0"/>
        <v>0.9</v>
      </c>
      <c r="C67">
        <f t="shared" si="1"/>
        <v>5.8889461088727994E-2</v>
      </c>
      <c r="D67" s="4">
        <f t="shared" si="2"/>
        <v>0</v>
      </c>
      <c r="E67" s="4">
        <f t="shared" si="3"/>
        <v>0</v>
      </c>
      <c r="F67" s="4">
        <f t="shared" si="4"/>
        <v>0</v>
      </c>
      <c r="G67" s="4">
        <f t="shared" si="5"/>
        <v>0</v>
      </c>
      <c r="H67" s="4">
        <f t="shared" si="6"/>
        <v>0</v>
      </c>
      <c r="I67" s="4">
        <f t="shared" si="7"/>
        <v>0</v>
      </c>
      <c r="J67" s="4">
        <f t="shared" si="8"/>
        <v>0</v>
      </c>
      <c r="K67" s="4">
        <f t="shared" si="9"/>
        <v>0</v>
      </c>
      <c r="L67" s="4">
        <f t="shared" si="10"/>
        <v>0</v>
      </c>
      <c r="M67">
        <f t="shared" si="11"/>
        <v>0</v>
      </c>
    </row>
    <row r="68" spans="1:13" x14ac:dyDescent="0.3">
      <c r="A68">
        <v>65</v>
      </c>
      <c r="B68">
        <f t="shared" ref="B68:B131" si="15">IF(A68&lt;$P$4,0,$P$5/(1+((A68+1-$P$4)/($P$3))^-$P$2))</f>
        <v>0.9554879121166413</v>
      </c>
      <c r="C68">
        <f t="shared" ref="C68:C131" si="16">IF(A68&lt;SUM($P$4:$Q$4),0,$Q$5/(1+((A68+1-SUM($P$4:$Q$4))/($Q$3))^-$Q$2))</f>
        <v>8.1089642065251863E-2</v>
      </c>
      <c r="D68" s="4">
        <f t="shared" ref="D68:D131" si="17">IF(A68&lt;SUM($P$4:$R$4),0,$R$5/(1+((A68+1-SUM($P$4:$R$4))/($R$3))^-$R$2))</f>
        <v>0</v>
      </c>
      <c r="E68" s="4">
        <f t="shared" ref="E68:E131" si="18">IF(A68&lt;SUM($P$4:$S$4),0,$S$5/(1+((A68+1-SUM($P$4:$S$4))/($S$3))^-$S$2))</f>
        <v>0</v>
      </c>
      <c r="F68" s="4">
        <f t="shared" ref="F68:F131" si="19">IF(A68&lt;SUM($P$4:$T$4),0,$T$5/(1+((A68+1-SUM($P$4:$T$4))/($T$3))^-$T$2))</f>
        <v>0</v>
      </c>
      <c r="G68" s="4">
        <f t="shared" ref="G68:G131" si="20">IF(A68&lt;SUM($P$4:$U$4),0,$U$5/(1+((A68+1-SUM($P$4:$U$4))/($U$3))^-$U$2))</f>
        <v>0</v>
      </c>
      <c r="H68" s="4">
        <f t="shared" ref="H68:H131" si="21">IF(A68&lt;SUM($P$4:$V$4),0,$V$5/(1+((A68+1-SUM($P$4:$V$4))/($V$3))^-$V$2))</f>
        <v>0</v>
      </c>
      <c r="I68" s="4">
        <f t="shared" ref="I68:I131" si="22">IF(A68&lt;SUM($P$4:$W$4),0,$W$5/(1+((A68+1-SUM($P$4:$W$4))/($W$3))^-$W$2))</f>
        <v>0</v>
      </c>
      <c r="J68" s="4">
        <f t="shared" ref="J68:J131" si="23">IF(A68&lt;SUM($P$4:$X$4),0,$X$5/(1+((A68+1-SUM($P$4:$X$4))/($X$3))^-$X$2))</f>
        <v>0</v>
      </c>
      <c r="K68" s="4">
        <f t="shared" ref="K68:K131" si="24">IF(A68&lt;SUM($P$4:$Y$4),0,$Y$5/(1+((A68+1-SUM($P$4:$Y$4))/($Y$3))^-$Y$2))</f>
        <v>0</v>
      </c>
      <c r="L68" s="4">
        <f t="shared" ref="L68:L131" si="25">IF(A68&lt;SUM($P$4:$Z$4),0,$Z$5/(1+((A68+1-SUM($P$4:$Z$4))/($Z$3))^-$Z$2))</f>
        <v>0</v>
      </c>
      <c r="M68">
        <f t="shared" ref="M68:M131" si="26">SUM(D68:L68)</f>
        <v>0</v>
      </c>
    </row>
    <row r="69" spans="1:13" x14ac:dyDescent="0.3">
      <c r="A69">
        <v>66</v>
      </c>
      <c r="B69">
        <f t="shared" si="15"/>
        <v>1.0092366648952287</v>
      </c>
      <c r="C69">
        <f t="shared" si="16"/>
        <v>0.1094092818871827</v>
      </c>
      <c r="D69" s="4">
        <f t="shared" si="17"/>
        <v>0</v>
      </c>
      <c r="E69" s="4">
        <f t="shared" si="18"/>
        <v>0</v>
      </c>
      <c r="F69" s="4">
        <f t="shared" si="19"/>
        <v>0</v>
      </c>
      <c r="G69" s="4">
        <f t="shared" si="20"/>
        <v>0</v>
      </c>
      <c r="H69" s="4">
        <f t="shared" si="21"/>
        <v>0</v>
      </c>
      <c r="I69" s="4">
        <f t="shared" si="22"/>
        <v>0</v>
      </c>
      <c r="J69" s="4">
        <f t="shared" si="23"/>
        <v>0</v>
      </c>
      <c r="K69" s="4">
        <f t="shared" si="24"/>
        <v>0</v>
      </c>
      <c r="L69" s="4">
        <f t="shared" si="25"/>
        <v>0</v>
      </c>
      <c r="M69">
        <f t="shared" si="26"/>
        <v>0</v>
      </c>
    </row>
    <row r="70" spans="1:13" x14ac:dyDescent="0.3">
      <c r="A70">
        <v>67</v>
      </c>
      <c r="B70">
        <f t="shared" si="15"/>
        <v>1.0609712895725827</v>
      </c>
      <c r="C70">
        <f t="shared" si="16"/>
        <v>0.14494780532603227</v>
      </c>
      <c r="D70" s="4">
        <f t="shared" si="17"/>
        <v>0</v>
      </c>
      <c r="E70" s="4">
        <f t="shared" si="18"/>
        <v>0</v>
      </c>
      <c r="F70" s="4">
        <f t="shared" si="19"/>
        <v>0</v>
      </c>
      <c r="G70" s="4">
        <f t="shared" si="20"/>
        <v>0</v>
      </c>
      <c r="H70" s="4">
        <f t="shared" si="21"/>
        <v>0</v>
      </c>
      <c r="I70" s="4">
        <f t="shared" si="22"/>
        <v>0</v>
      </c>
      <c r="J70" s="4">
        <f t="shared" si="23"/>
        <v>0</v>
      </c>
      <c r="K70" s="4">
        <f t="shared" si="24"/>
        <v>0</v>
      </c>
      <c r="L70" s="4">
        <f t="shared" si="25"/>
        <v>0</v>
      </c>
      <c r="M70">
        <f t="shared" si="26"/>
        <v>0</v>
      </c>
    </row>
    <row r="71" spans="1:13" x14ac:dyDescent="0.3">
      <c r="A71">
        <v>68</v>
      </c>
      <c r="B71">
        <f t="shared" si="15"/>
        <v>1.1104795614650012</v>
      </c>
      <c r="C71">
        <f t="shared" si="16"/>
        <v>0.1888780397905532</v>
      </c>
      <c r="D71" s="4">
        <f t="shared" si="17"/>
        <v>0</v>
      </c>
      <c r="E71" s="4">
        <f t="shared" si="18"/>
        <v>0</v>
      </c>
      <c r="F71" s="4">
        <f t="shared" si="19"/>
        <v>0</v>
      </c>
      <c r="G71" s="4">
        <f t="shared" si="20"/>
        <v>0</v>
      </c>
      <c r="H71" s="4">
        <f t="shared" si="21"/>
        <v>0</v>
      </c>
      <c r="I71" s="4">
        <f t="shared" si="22"/>
        <v>0</v>
      </c>
      <c r="J71" s="4">
        <f t="shared" si="23"/>
        <v>0</v>
      </c>
      <c r="K71" s="4">
        <f t="shared" si="24"/>
        <v>0</v>
      </c>
      <c r="L71" s="4">
        <f t="shared" si="25"/>
        <v>0</v>
      </c>
      <c r="M71">
        <f t="shared" si="26"/>
        <v>0</v>
      </c>
    </row>
    <row r="72" spans="1:13" x14ac:dyDescent="0.3">
      <c r="A72">
        <v>69</v>
      </c>
      <c r="B72">
        <f t="shared" si="15"/>
        <v>1.1576091573455896</v>
      </c>
      <c r="C72">
        <f t="shared" si="16"/>
        <v>0.24242424242424243</v>
      </c>
      <c r="D72" s="4">
        <f t="shared" si="17"/>
        <v>0</v>
      </c>
      <c r="E72" s="4">
        <f t="shared" si="18"/>
        <v>0</v>
      </c>
      <c r="F72" s="4">
        <f t="shared" si="19"/>
        <v>0</v>
      </c>
      <c r="G72" s="4">
        <f t="shared" si="20"/>
        <v>0</v>
      </c>
      <c r="H72" s="4">
        <f t="shared" si="21"/>
        <v>0</v>
      </c>
      <c r="I72" s="4">
        <f t="shared" si="22"/>
        <v>0</v>
      </c>
      <c r="J72" s="4">
        <f t="shared" si="23"/>
        <v>0</v>
      </c>
      <c r="K72" s="4">
        <f t="shared" si="24"/>
        <v>0</v>
      </c>
      <c r="L72" s="4">
        <f t="shared" si="25"/>
        <v>0</v>
      </c>
      <c r="M72">
        <f t="shared" si="26"/>
        <v>0</v>
      </c>
    </row>
    <row r="73" spans="1:13" x14ac:dyDescent="0.3">
      <c r="A73">
        <v>70</v>
      </c>
      <c r="B73">
        <f t="shared" si="15"/>
        <v>1.2022628708836951</v>
      </c>
      <c r="C73">
        <f t="shared" si="16"/>
        <v>0.30683273552734414</v>
      </c>
      <c r="D73" s="4">
        <f t="shared" si="17"/>
        <v>0</v>
      </c>
      <c r="E73" s="4">
        <f t="shared" si="18"/>
        <v>0</v>
      </c>
      <c r="F73" s="4">
        <f t="shared" si="19"/>
        <v>0</v>
      </c>
      <c r="G73" s="4">
        <f t="shared" si="20"/>
        <v>0</v>
      </c>
      <c r="H73" s="4">
        <f t="shared" si="21"/>
        <v>0</v>
      </c>
      <c r="I73" s="4">
        <f t="shared" si="22"/>
        <v>0</v>
      </c>
      <c r="J73" s="4">
        <f t="shared" si="23"/>
        <v>0</v>
      </c>
      <c r="K73" s="4">
        <f t="shared" si="24"/>
        <v>0</v>
      </c>
      <c r="L73" s="4">
        <f t="shared" si="25"/>
        <v>0</v>
      </c>
      <c r="M73">
        <f t="shared" si="26"/>
        <v>0</v>
      </c>
    </row>
    <row r="74" spans="1:13" x14ac:dyDescent="0.3">
      <c r="A74">
        <v>71</v>
      </c>
      <c r="B74">
        <f t="shared" si="15"/>
        <v>1.2443925421310109</v>
      </c>
      <c r="C74">
        <f t="shared" si="16"/>
        <v>0.38333485567460907</v>
      </c>
      <c r="D74" s="4">
        <f t="shared" si="17"/>
        <v>0</v>
      </c>
      <c r="E74" s="4">
        <f t="shared" si="18"/>
        <v>0</v>
      </c>
      <c r="F74" s="4">
        <f t="shared" si="19"/>
        <v>0</v>
      </c>
      <c r="G74" s="4">
        <f t="shared" si="20"/>
        <v>0</v>
      </c>
      <c r="H74" s="4">
        <f t="shared" si="21"/>
        <v>0</v>
      </c>
      <c r="I74" s="4">
        <f t="shared" si="22"/>
        <v>0</v>
      </c>
      <c r="J74" s="4">
        <f t="shared" si="23"/>
        <v>0</v>
      </c>
      <c r="K74" s="4">
        <f t="shared" si="24"/>
        <v>0</v>
      </c>
      <c r="L74" s="4">
        <f t="shared" si="25"/>
        <v>0</v>
      </c>
      <c r="M74">
        <f t="shared" si="26"/>
        <v>0</v>
      </c>
    </row>
    <row r="75" spans="1:13" x14ac:dyDescent="0.3">
      <c r="A75">
        <v>72</v>
      </c>
      <c r="B75">
        <f t="shared" si="15"/>
        <v>1.283992294284928</v>
      </c>
      <c r="C75">
        <f t="shared" si="16"/>
        <v>0.47310248195310994</v>
      </c>
      <c r="D75" s="4">
        <f t="shared" si="17"/>
        <v>0</v>
      </c>
      <c r="E75" s="4">
        <f t="shared" si="18"/>
        <v>0</v>
      </c>
      <c r="F75" s="4">
        <f t="shared" si="19"/>
        <v>0</v>
      </c>
      <c r="G75" s="4">
        <f t="shared" si="20"/>
        <v>0</v>
      </c>
      <c r="H75" s="4">
        <f t="shared" si="21"/>
        <v>0</v>
      </c>
      <c r="I75" s="4">
        <f t="shared" si="22"/>
        <v>0</v>
      </c>
      <c r="J75" s="4">
        <f t="shared" si="23"/>
        <v>0</v>
      </c>
      <c r="K75" s="4">
        <f t="shared" si="24"/>
        <v>0</v>
      </c>
      <c r="L75" s="4">
        <f t="shared" si="25"/>
        <v>0</v>
      </c>
      <c r="M75">
        <f t="shared" si="26"/>
        <v>0</v>
      </c>
    </row>
    <row r="76" spans="1:13" x14ac:dyDescent="0.3">
      <c r="A76">
        <v>73</v>
      </c>
      <c r="B76">
        <f t="shared" si="15"/>
        <v>1.3210915732333832</v>
      </c>
      <c r="C76">
        <f t="shared" si="16"/>
        <v>0.5771971496437055</v>
      </c>
      <c r="D76" s="4">
        <f t="shared" si="17"/>
        <v>0</v>
      </c>
      <c r="E76" s="4">
        <f t="shared" si="18"/>
        <v>0</v>
      </c>
      <c r="F76" s="4">
        <f t="shared" si="19"/>
        <v>0</v>
      </c>
      <c r="G76" s="4">
        <f t="shared" si="20"/>
        <v>0</v>
      </c>
      <c r="H76" s="4">
        <f t="shared" si="21"/>
        <v>0</v>
      </c>
      <c r="I76" s="4">
        <f t="shared" si="22"/>
        <v>0</v>
      </c>
      <c r="J76" s="4">
        <f t="shared" si="23"/>
        <v>0</v>
      </c>
      <c r="K76" s="4">
        <f t="shared" si="24"/>
        <v>0</v>
      </c>
      <c r="L76" s="4">
        <f t="shared" si="25"/>
        <v>0</v>
      </c>
      <c r="M76">
        <f t="shared" si="26"/>
        <v>0</v>
      </c>
    </row>
    <row r="77" spans="1:13" x14ac:dyDescent="0.3">
      <c r="A77">
        <v>74</v>
      </c>
      <c r="B77">
        <f t="shared" si="15"/>
        <v>1.3557483731019524</v>
      </c>
      <c r="C77">
        <f t="shared" si="16"/>
        <v>0.69651464073774827</v>
      </c>
      <c r="D77" s="4">
        <f t="shared" si="17"/>
        <v>0</v>
      </c>
      <c r="E77" s="4">
        <f t="shared" si="18"/>
        <v>0</v>
      </c>
      <c r="F77" s="4">
        <f t="shared" si="19"/>
        <v>0</v>
      </c>
      <c r="G77" s="4">
        <f t="shared" si="20"/>
        <v>0</v>
      </c>
      <c r="H77" s="4">
        <f t="shared" si="21"/>
        <v>0</v>
      </c>
      <c r="I77" s="4">
        <f t="shared" si="22"/>
        <v>0</v>
      </c>
      <c r="J77" s="4">
        <f t="shared" si="23"/>
        <v>0</v>
      </c>
      <c r="K77" s="4">
        <f t="shared" si="24"/>
        <v>0</v>
      </c>
      <c r="L77" s="4">
        <f t="shared" si="25"/>
        <v>0</v>
      </c>
      <c r="M77">
        <f t="shared" si="26"/>
        <v>0</v>
      </c>
    </row>
    <row r="78" spans="1:13" x14ac:dyDescent="0.3">
      <c r="A78">
        <v>75</v>
      </c>
      <c r="B78">
        <f t="shared" si="15"/>
        <v>1.3880429198217066</v>
      </c>
      <c r="C78">
        <f t="shared" si="16"/>
        <v>0.83172789239079536</v>
      </c>
      <c r="D78" s="4">
        <f t="shared" si="17"/>
        <v>1.2207031130790719E-7</v>
      </c>
      <c r="E78" s="4">
        <f t="shared" si="18"/>
        <v>0</v>
      </c>
      <c r="F78" s="4">
        <f t="shared" si="19"/>
        <v>0</v>
      </c>
      <c r="G78" s="4">
        <f t="shared" si="20"/>
        <v>0</v>
      </c>
      <c r="H78" s="4">
        <f t="shared" si="21"/>
        <v>0</v>
      </c>
      <c r="I78" s="4">
        <f t="shared" si="22"/>
        <v>0</v>
      </c>
      <c r="J78" s="4">
        <f t="shared" si="23"/>
        <v>0</v>
      </c>
      <c r="K78" s="4">
        <f t="shared" si="24"/>
        <v>0</v>
      </c>
      <c r="L78" s="4">
        <f t="shared" si="25"/>
        <v>0</v>
      </c>
      <c r="M78">
        <f t="shared" si="26"/>
        <v>1.2207031130790719E-7</v>
      </c>
    </row>
    <row r="79" spans="1:13" x14ac:dyDescent="0.3">
      <c r="A79">
        <v>76</v>
      </c>
      <c r="B79">
        <f t="shared" si="15"/>
        <v>1.4180719849435492</v>
      </c>
      <c r="C79">
        <f t="shared" si="16"/>
        <v>0.9832319543685325</v>
      </c>
      <c r="D79" s="4">
        <f t="shared" si="17"/>
        <v>3.9062487792972586E-6</v>
      </c>
      <c r="E79" s="4">
        <f t="shared" si="18"/>
        <v>0</v>
      </c>
      <c r="F79" s="4">
        <f t="shared" si="19"/>
        <v>0</v>
      </c>
      <c r="G79" s="4">
        <f t="shared" si="20"/>
        <v>0</v>
      </c>
      <c r="H79" s="4">
        <f t="shared" si="21"/>
        <v>0</v>
      </c>
      <c r="I79" s="4">
        <f t="shared" si="22"/>
        <v>0</v>
      </c>
      <c r="J79" s="4">
        <f t="shared" si="23"/>
        <v>0</v>
      </c>
      <c r="K79" s="4">
        <f t="shared" si="24"/>
        <v>0</v>
      </c>
      <c r="L79" s="4">
        <f t="shared" si="25"/>
        <v>0</v>
      </c>
      <c r="M79">
        <f t="shared" si="26"/>
        <v>3.9062487792972586E-6</v>
      </c>
    </row>
    <row r="80" spans="1:13" x14ac:dyDescent="0.3">
      <c r="A80">
        <v>77</v>
      </c>
      <c r="B80">
        <f t="shared" si="15"/>
        <v>1.4459439190726915</v>
      </c>
      <c r="C80">
        <f t="shared" si="16"/>
        <v>1.1510953966799931</v>
      </c>
      <c r="D80" s="4">
        <f t="shared" si="17"/>
        <v>2.9663015545773657E-5</v>
      </c>
      <c r="E80" s="4">
        <f t="shared" si="18"/>
        <v>0</v>
      </c>
      <c r="F80" s="4">
        <f t="shared" si="19"/>
        <v>0</v>
      </c>
      <c r="G80" s="4">
        <f t="shared" si="20"/>
        <v>0</v>
      </c>
      <c r="H80" s="4">
        <f t="shared" si="21"/>
        <v>0</v>
      </c>
      <c r="I80" s="4">
        <f t="shared" si="22"/>
        <v>0</v>
      </c>
      <c r="J80" s="4">
        <f t="shared" si="23"/>
        <v>0</v>
      </c>
      <c r="K80" s="4">
        <f t="shared" si="24"/>
        <v>0</v>
      </c>
      <c r="L80" s="4">
        <f t="shared" si="25"/>
        <v>0</v>
      </c>
      <c r="M80">
        <f t="shared" si="26"/>
        <v>2.9663015545773657E-5</v>
      </c>
    </row>
    <row r="81" spans="1:13" x14ac:dyDescent="0.3">
      <c r="A81">
        <v>78</v>
      </c>
      <c r="B81">
        <f t="shared" si="15"/>
        <v>1.4717744301682154</v>
      </c>
      <c r="C81">
        <f t="shared" si="16"/>
        <v>1.3350228464628542</v>
      </c>
      <c r="D81" s="4">
        <f t="shared" si="17"/>
        <v>1.2499875001249994E-4</v>
      </c>
      <c r="E81" s="4">
        <f t="shared" si="18"/>
        <v>0</v>
      </c>
      <c r="F81" s="4">
        <f t="shared" si="19"/>
        <v>0</v>
      </c>
      <c r="G81" s="4">
        <f t="shared" si="20"/>
        <v>0</v>
      </c>
      <c r="H81" s="4">
        <f t="shared" si="21"/>
        <v>0</v>
      </c>
      <c r="I81" s="4">
        <f t="shared" si="22"/>
        <v>0</v>
      </c>
      <c r="J81" s="4">
        <f t="shared" si="23"/>
        <v>0</v>
      </c>
      <c r="K81" s="4">
        <f t="shared" si="24"/>
        <v>0</v>
      </c>
      <c r="L81" s="4">
        <f t="shared" si="25"/>
        <v>0</v>
      </c>
      <c r="M81">
        <f t="shared" si="26"/>
        <v>1.2499875001249994E-4</v>
      </c>
    </row>
    <row r="82" spans="1:13" x14ac:dyDescent="0.3">
      <c r="A82">
        <v>79</v>
      </c>
      <c r="B82">
        <f t="shared" si="15"/>
        <v>1.4956830857655854</v>
      </c>
      <c r="C82">
        <f t="shared" si="16"/>
        <v>1.5343330702446722</v>
      </c>
      <c r="D82" s="4">
        <f t="shared" si="17"/>
        <v>3.8145808538557783E-4</v>
      </c>
      <c r="E82" s="4">
        <f t="shared" si="18"/>
        <v>0</v>
      </c>
      <c r="F82" s="4">
        <f t="shared" si="19"/>
        <v>0</v>
      </c>
      <c r="G82" s="4">
        <f t="shared" si="20"/>
        <v>0</v>
      </c>
      <c r="H82" s="4">
        <f t="shared" si="21"/>
        <v>0</v>
      </c>
      <c r="I82" s="4">
        <f t="shared" si="22"/>
        <v>0</v>
      </c>
      <c r="J82" s="4">
        <f t="shared" si="23"/>
        <v>0</v>
      </c>
      <c r="K82" s="4">
        <f t="shared" si="24"/>
        <v>0</v>
      </c>
      <c r="L82" s="4">
        <f t="shared" si="25"/>
        <v>0</v>
      </c>
      <c r="M82">
        <f t="shared" si="26"/>
        <v>3.8145808538557783E-4</v>
      </c>
    </row>
    <row r="83" spans="1:13" x14ac:dyDescent="0.3">
      <c r="A83">
        <v>80</v>
      </c>
      <c r="B83">
        <f t="shared" si="15"/>
        <v>1.5177904876580373</v>
      </c>
      <c r="C83">
        <f t="shared" si="16"/>
        <v>1.7479561322960877</v>
      </c>
      <c r="D83" s="4">
        <f t="shared" si="17"/>
        <v>9.4914667417442993E-4</v>
      </c>
      <c r="E83" s="4">
        <f t="shared" si="18"/>
        <v>0</v>
      </c>
      <c r="F83" s="4">
        <f t="shared" si="19"/>
        <v>0</v>
      </c>
      <c r="G83" s="4">
        <f t="shared" si="20"/>
        <v>0</v>
      </c>
      <c r="H83" s="4">
        <f t="shared" si="21"/>
        <v>0</v>
      </c>
      <c r="I83" s="4">
        <f t="shared" si="22"/>
        <v>0</v>
      </c>
      <c r="J83" s="4">
        <f t="shared" si="23"/>
        <v>0</v>
      </c>
      <c r="K83" s="4">
        <f t="shared" si="24"/>
        <v>0</v>
      </c>
      <c r="L83" s="4">
        <f t="shared" si="25"/>
        <v>0</v>
      </c>
      <c r="M83">
        <f t="shared" si="26"/>
        <v>9.4914667417442993E-4</v>
      </c>
    </row>
    <row r="84" spans="1:13" x14ac:dyDescent="0.3">
      <c r="A84">
        <v>81</v>
      </c>
      <c r="B84">
        <f t="shared" si="15"/>
        <v>1.5382160497799793</v>
      </c>
      <c r="C84">
        <f t="shared" si="16"/>
        <v>1.9744516751024352</v>
      </c>
      <c r="D84" s="4">
        <f t="shared" si="17"/>
        <v>2.0512990607098299E-3</v>
      </c>
      <c r="E84" s="4">
        <f t="shared" si="18"/>
        <v>0</v>
      </c>
      <c r="F84" s="4">
        <f t="shared" si="19"/>
        <v>0</v>
      </c>
      <c r="G84" s="4">
        <f t="shared" si="20"/>
        <v>0</v>
      </c>
      <c r="H84" s="4">
        <f t="shared" si="21"/>
        <v>0</v>
      </c>
      <c r="I84" s="4">
        <f t="shared" si="22"/>
        <v>0</v>
      </c>
      <c r="J84" s="4">
        <f t="shared" si="23"/>
        <v>0</v>
      </c>
      <c r="K84" s="4">
        <f t="shared" si="24"/>
        <v>0</v>
      </c>
      <c r="L84" s="4">
        <f t="shared" si="25"/>
        <v>0</v>
      </c>
      <c r="M84">
        <f t="shared" si="26"/>
        <v>2.0512990607098299E-3</v>
      </c>
    </row>
    <row r="85" spans="1:13" x14ac:dyDescent="0.3">
      <c r="A85">
        <v>82</v>
      </c>
      <c r="B85">
        <f t="shared" si="15"/>
        <v>1.5570763019539879</v>
      </c>
      <c r="C85">
        <f t="shared" si="16"/>
        <v>2.2120484308825845</v>
      </c>
      <c r="D85" s="4">
        <f t="shared" si="17"/>
        <v>3.9987204094689725E-3</v>
      </c>
      <c r="E85" s="4">
        <f t="shared" si="18"/>
        <v>0</v>
      </c>
      <c r="F85" s="4">
        <f t="shared" si="19"/>
        <v>0</v>
      </c>
      <c r="G85" s="4">
        <f t="shared" si="20"/>
        <v>0</v>
      </c>
      <c r="H85" s="4">
        <f t="shared" si="21"/>
        <v>0</v>
      </c>
      <c r="I85" s="4">
        <f t="shared" si="22"/>
        <v>0</v>
      </c>
      <c r="J85" s="4">
        <f t="shared" si="23"/>
        <v>0</v>
      </c>
      <c r="K85" s="4">
        <f t="shared" si="24"/>
        <v>0</v>
      </c>
      <c r="L85" s="4">
        <f t="shared" si="25"/>
        <v>0</v>
      </c>
      <c r="M85">
        <f t="shared" si="26"/>
        <v>3.9987204094689725E-3</v>
      </c>
    </row>
    <row r="86" spans="1:13" x14ac:dyDescent="0.3">
      <c r="A86">
        <v>83</v>
      </c>
      <c r="B86">
        <f t="shared" si="15"/>
        <v>1.5744836410400176</v>
      </c>
      <c r="C86">
        <f t="shared" si="16"/>
        <v>2.4587029425369655</v>
      </c>
      <c r="D86" s="4">
        <f t="shared" si="17"/>
        <v>7.2039757074067725E-3</v>
      </c>
      <c r="E86" s="4">
        <f t="shared" si="18"/>
        <v>0</v>
      </c>
      <c r="F86" s="4">
        <f t="shared" si="19"/>
        <v>0</v>
      </c>
      <c r="G86" s="4">
        <f t="shared" si="20"/>
        <v>0</v>
      </c>
      <c r="H86" s="4">
        <f t="shared" si="21"/>
        <v>0</v>
      </c>
      <c r="I86" s="4">
        <f t="shared" si="22"/>
        <v>0</v>
      </c>
      <c r="J86" s="4">
        <f t="shared" si="23"/>
        <v>0</v>
      </c>
      <c r="K86" s="4">
        <f t="shared" si="24"/>
        <v>0</v>
      </c>
      <c r="L86" s="4">
        <f t="shared" si="25"/>
        <v>0</v>
      </c>
      <c r="M86">
        <f t="shared" si="26"/>
        <v>7.2039757074067725E-3</v>
      </c>
    </row>
    <row r="87" spans="1:13" x14ac:dyDescent="0.3">
      <c r="A87">
        <v>84</v>
      </c>
      <c r="B87">
        <f t="shared" si="15"/>
        <v>1.5905454545454545</v>
      </c>
      <c r="C87">
        <f t="shared" si="16"/>
        <v>2.7121734745335351</v>
      </c>
      <c r="D87" s="4">
        <f t="shared" si="17"/>
        <v>1.2195121951219513E-2</v>
      </c>
      <c r="E87" s="4">
        <f t="shared" si="18"/>
        <v>0</v>
      </c>
      <c r="F87" s="4">
        <f t="shared" si="19"/>
        <v>0</v>
      </c>
      <c r="G87" s="4">
        <f t="shared" si="20"/>
        <v>0</v>
      </c>
      <c r="H87" s="4">
        <f t="shared" si="21"/>
        <v>0</v>
      </c>
      <c r="I87" s="4">
        <f t="shared" si="22"/>
        <v>0</v>
      </c>
      <c r="J87" s="4">
        <f t="shared" si="23"/>
        <v>0</v>
      </c>
      <c r="K87" s="4">
        <f t="shared" si="24"/>
        <v>0</v>
      </c>
      <c r="L87" s="4">
        <f t="shared" si="25"/>
        <v>0</v>
      </c>
      <c r="M87">
        <f t="shared" si="26"/>
        <v>1.2195121951219513E-2</v>
      </c>
    </row>
    <row r="88" spans="1:13" x14ac:dyDescent="0.3">
      <c r="A88">
        <v>85</v>
      </c>
      <c r="B88">
        <f t="shared" si="15"/>
        <v>1.6053635480884523</v>
      </c>
      <c r="C88">
        <f t="shared" si="16"/>
        <v>2.9701035529931032</v>
      </c>
      <c r="D88" s="4">
        <f t="shared" si="17"/>
        <v>1.9628674632049165E-2</v>
      </c>
      <c r="E88" s="4">
        <f t="shared" si="18"/>
        <v>0</v>
      </c>
      <c r="F88" s="4">
        <f t="shared" si="19"/>
        <v>0</v>
      </c>
      <c r="G88" s="4">
        <f t="shared" si="20"/>
        <v>0</v>
      </c>
      <c r="H88" s="4">
        <f t="shared" si="21"/>
        <v>0</v>
      </c>
      <c r="I88" s="4">
        <f t="shared" si="22"/>
        <v>0</v>
      </c>
      <c r="J88" s="4">
        <f t="shared" si="23"/>
        <v>0</v>
      </c>
      <c r="K88" s="4">
        <f t="shared" si="24"/>
        <v>0</v>
      </c>
      <c r="L88" s="4">
        <f t="shared" si="25"/>
        <v>0</v>
      </c>
      <c r="M88">
        <f t="shared" si="26"/>
        <v>1.9628674632049165E-2</v>
      </c>
    </row>
    <row r="89" spans="1:13" x14ac:dyDescent="0.3">
      <c r="A89">
        <v>86</v>
      </c>
      <c r="B89">
        <f t="shared" si="15"/>
        <v>1.6190338158878319</v>
      </c>
      <c r="C89">
        <f t="shared" si="16"/>
        <v>3.2301087368098789</v>
      </c>
      <c r="D89" s="4">
        <f t="shared" si="17"/>
        <v>3.0301367676545992E-2</v>
      </c>
      <c r="E89" s="4">
        <f t="shared" si="18"/>
        <v>0</v>
      </c>
      <c r="F89" s="4">
        <f t="shared" si="19"/>
        <v>0</v>
      </c>
      <c r="G89" s="4">
        <f t="shared" si="20"/>
        <v>0</v>
      </c>
      <c r="H89" s="4">
        <f t="shared" si="21"/>
        <v>0</v>
      </c>
      <c r="I89" s="4">
        <f t="shared" si="22"/>
        <v>0</v>
      </c>
      <c r="J89" s="4">
        <f t="shared" si="23"/>
        <v>0</v>
      </c>
      <c r="K89" s="4">
        <f t="shared" si="24"/>
        <v>0</v>
      </c>
      <c r="L89" s="4">
        <f t="shared" si="25"/>
        <v>0</v>
      </c>
      <c r="M89">
        <f t="shared" si="26"/>
        <v>3.0301367676545992E-2</v>
      </c>
    </row>
    <row r="90" spans="1:13" x14ac:dyDescent="0.3">
      <c r="A90">
        <v>87</v>
      </c>
      <c r="B90">
        <f t="shared" si="15"/>
        <v>1.6316461017140165</v>
      </c>
      <c r="C90">
        <f t="shared" si="16"/>
        <v>3.4898602015222071</v>
      </c>
      <c r="D90" s="4">
        <f t="shared" si="17"/>
        <v>4.5160106139756372E-2</v>
      </c>
      <c r="E90" s="4">
        <f t="shared" si="18"/>
        <v>0</v>
      </c>
      <c r="F90" s="4">
        <f t="shared" si="19"/>
        <v>0</v>
      </c>
      <c r="G90" s="4">
        <f t="shared" si="20"/>
        <v>0</v>
      </c>
      <c r="H90" s="4">
        <f t="shared" si="21"/>
        <v>0</v>
      </c>
      <c r="I90" s="4">
        <f t="shared" si="22"/>
        <v>0</v>
      </c>
      <c r="J90" s="4">
        <f t="shared" si="23"/>
        <v>0</v>
      </c>
      <c r="K90" s="4">
        <f t="shared" si="24"/>
        <v>0</v>
      </c>
      <c r="L90" s="4">
        <f t="shared" si="25"/>
        <v>0</v>
      </c>
      <c r="M90">
        <f t="shared" si="26"/>
        <v>4.5160106139756372E-2</v>
      </c>
    </row>
    <row r="91" spans="1:13" x14ac:dyDescent="0.3">
      <c r="A91">
        <v>88</v>
      </c>
      <c r="B91">
        <f t="shared" si="15"/>
        <v>1.6432842058340067</v>
      </c>
      <c r="C91">
        <f t="shared" si="16"/>
        <v>3.747159472938288</v>
      </c>
      <c r="D91" s="4">
        <f t="shared" si="17"/>
        <v>6.5309326919519864E-2</v>
      </c>
      <c r="E91" s="4">
        <f t="shared" si="18"/>
        <v>0</v>
      </c>
      <c r="F91" s="4">
        <f t="shared" si="19"/>
        <v>0</v>
      </c>
      <c r="G91" s="4">
        <f t="shared" si="20"/>
        <v>0</v>
      </c>
      <c r="H91" s="4">
        <f t="shared" si="21"/>
        <v>0</v>
      </c>
      <c r="I91" s="4">
        <f t="shared" si="22"/>
        <v>0</v>
      </c>
      <c r="J91" s="4">
        <f t="shared" si="23"/>
        <v>0</v>
      </c>
      <c r="K91" s="4">
        <f t="shared" si="24"/>
        <v>0</v>
      </c>
      <c r="L91" s="4">
        <f t="shared" si="25"/>
        <v>0</v>
      </c>
      <c r="M91">
        <f t="shared" si="26"/>
        <v>6.5309326919519864E-2</v>
      </c>
    </row>
    <row r="92" spans="1:13" x14ac:dyDescent="0.3">
      <c r="A92">
        <v>89</v>
      </c>
      <c r="B92">
        <f t="shared" si="15"/>
        <v>1.6540260010245977</v>
      </c>
      <c r="C92">
        <f t="shared" si="16"/>
        <v>4</v>
      </c>
      <c r="D92" s="4">
        <f t="shared" si="17"/>
        <v>9.2014782951137492E-2</v>
      </c>
      <c r="E92" s="4">
        <f t="shared" si="18"/>
        <v>0</v>
      </c>
      <c r="F92" s="4">
        <f t="shared" si="19"/>
        <v>0</v>
      </c>
      <c r="G92" s="4">
        <f t="shared" si="20"/>
        <v>0</v>
      </c>
      <c r="H92" s="4">
        <f t="shared" si="21"/>
        <v>0</v>
      </c>
      <c r="I92" s="4">
        <f t="shared" si="22"/>
        <v>0</v>
      </c>
      <c r="J92" s="4">
        <f t="shared" si="23"/>
        <v>0</v>
      </c>
      <c r="K92" s="4">
        <f t="shared" si="24"/>
        <v>0</v>
      </c>
      <c r="L92" s="4">
        <f t="shared" si="25"/>
        <v>0</v>
      </c>
      <c r="M92">
        <f t="shared" si="26"/>
        <v>9.2014782951137492E-2</v>
      </c>
    </row>
    <row r="93" spans="1:13" x14ac:dyDescent="0.3">
      <c r="A93">
        <v>90</v>
      </c>
      <c r="B93">
        <f t="shared" si="15"/>
        <v>1.6639436274986275</v>
      </c>
      <c r="C93">
        <f t="shared" si="16"/>
        <v>4.2466129427406276</v>
      </c>
      <c r="D93" s="4">
        <f t="shared" si="17"/>
        <v>0.12670256572695604</v>
      </c>
      <c r="E93" s="4">
        <f t="shared" si="18"/>
        <v>0</v>
      </c>
      <c r="F93" s="4">
        <f t="shared" si="19"/>
        <v>0</v>
      </c>
      <c r="G93" s="4">
        <f t="shared" si="20"/>
        <v>0</v>
      </c>
      <c r="H93" s="4">
        <f t="shared" si="21"/>
        <v>0</v>
      </c>
      <c r="I93" s="4">
        <f t="shared" si="22"/>
        <v>0</v>
      </c>
      <c r="J93" s="4">
        <f t="shared" si="23"/>
        <v>0</v>
      </c>
      <c r="K93" s="4">
        <f t="shared" si="24"/>
        <v>0</v>
      </c>
      <c r="L93" s="4">
        <f t="shared" si="25"/>
        <v>0</v>
      </c>
      <c r="M93">
        <f t="shared" si="26"/>
        <v>0.12670256572695604</v>
      </c>
    </row>
    <row r="94" spans="1:13" x14ac:dyDescent="0.3">
      <c r="A94">
        <v>91</v>
      </c>
      <c r="B94">
        <f t="shared" si="15"/>
        <v>1.6731037425021253</v>
      </c>
      <c r="C94">
        <f t="shared" si="16"/>
        <v>4.4854962884232386</v>
      </c>
      <c r="D94" s="4">
        <f t="shared" si="17"/>
        <v>0.17095200294872298</v>
      </c>
      <c r="E94" s="4">
        <f t="shared" si="18"/>
        <v>0</v>
      </c>
      <c r="F94" s="4">
        <f t="shared" si="19"/>
        <v>0</v>
      </c>
      <c r="G94" s="4">
        <f t="shared" si="20"/>
        <v>0</v>
      </c>
      <c r="H94" s="4">
        <f t="shared" si="21"/>
        <v>0</v>
      </c>
      <c r="I94" s="4">
        <f t="shared" si="22"/>
        <v>0</v>
      </c>
      <c r="J94" s="4">
        <f t="shared" si="23"/>
        <v>0</v>
      </c>
      <c r="K94" s="4">
        <f t="shared" si="24"/>
        <v>0</v>
      </c>
      <c r="L94" s="4">
        <f t="shared" si="25"/>
        <v>0</v>
      </c>
      <c r="M94">
        <f t="shared" si="26"/>
        <v>0.17095200294872298</v>
      </c>
    </row>
    <row r="95" spans="1:13" x14ac:dyDescent="0.3">
      <c r="A95">
        <v>92</v>
      </c>
      <c r="B95">
        <f t="shared" si="15"/>
        <v>1.6815678053922176</v>
      </c>
      <c r="C95">
        <f t="shared" si="16"/>
        <v>4.7154279536559232</v>
      </c>
      <c r="D95" s="4">
        <f t="shared" si="17"/>
        <v>0.22648094582192541</v>
      </c>
      <c r="E95" s="4">
        <f t="shared" si="18"/>
        <v>0</v>
      </c>
      <c r="F95" s="4">
        <f t="shared" si="19"/>
        <v>0</v>
      </c>
      <c r="G95" s="4">
        <f t="shared" si="20"/>
        <v>0</v>
      </c>
      <c r="H95" s="4">
        <f t="shared" si="21"/>
        <v>0</v>
      </c>
      <c r="I95" s="4">
        <f t="shared" si="22"/>
        <v>0</v>
      </c>
      <c r="J95" s="4">
        <f t="shared" si="23"/>
        <v>0</v>
      </c>
      <c r="K95" s="4">
        <f t="shared" si="24"/>
        <v>0</v>
      </c>
      <c r="L95" s="4">
        <f t="shared" si="25"/>
        <v>0</v>
      </c>
      <c r="M95">
        <f t="shared" si="26"/>
        <v>0.22648094582192541</v>
      </c>
    </row>
    <row r="96" spans="1:13" x14ac:dyDescent="0.3">
      <c r="A96">
        <v>93</v>
      </c>
      <c r="B96">
        <f t="shared" si="15"/>
        <v>1.6893923832442259</v>
      </c>
      <c r="C96">
        <f t="shared" si="16"/>
        <v>4.935464717622227</v>
      </c>
      <c r="D96" s="4">
        <f t="shared" si="17"/>
        <v>0.29512193717273938</v>
      </c>
      <c r="E96" s="4">
        <f t="shared" si="18"/>
        <v>0</v>
      </c>
      <c r="F96" s="4">
        <f t="shared" si="19"/>
        <v>0</v>
      </c>
      <c r="G96" s="4">
        <f t="shared" si="20"/>
        <v>0</v>
      </c>
      <c r="H96" s="4">
        <f t="shared" si="21"/>
        <v>0</v>
      </c>
      <c r="I96" s="4">
        <f t="shared" si="22"/>
        <v>0</v>
      </c>
      <c r="J96" s="4">
        <f t="shared" si="23"/>
        <v>0</v>
      </c>
      <c r="K96" s="4">
        <f t="shared" si="24"/>
        <v>0</v>
      </c>
      <c r="L96" s="4">
        <f t="shared" si="25"/>
        <v>0</v>
      </c>
      <c r="M96">
        <f t="shared" si="26"/>
        <v>0.29512193717273938</v>
      </c>
    </row>
    <row r="97" spans="1:13" x14ac:dyDescent="0.3">
      <c r="A97">
        <v>94</v>
      </c>
      <c r="B97">
        <f t="shared" si="15"/>
        <v>1.6966294655375469</v>
      </c>
      <c r="C97">
        <f t="shared" si="16"/>
        <v>5.1449295882026203</v>
      </c>
      <c r="D97" s="4">
        <f t="shared" si="17"/>
        <v>0.37878787878787878</v>
      </c>
      <c r="E97" s="4">
        <f t="shared" si="18"/>
        <v>0</v>
      </c>
      <c r="F97" s="4">
        <f t="shared" si="19"/>
        <v>0</v>
      </c>
      <c r="G97" s="4">
        <f t="shared" si="20"/>
        <v>0</v>
      </c>
      <c r="H97" s="4">
        <f t="shared" si="21"/>
        <v>0</v>
      </c>
      <c r="I97" s="4">
        <f t="shared" si="22"/>
        <v>0</v>
      </c>
      <c r="J97" s="4">
        <f t="shared" si="23"/>
        <v>0</v>
      </c>
      <c r="K97" s="4">
        <f t="shared" si="24"/>
        <v>0</v>
      </c>
      <c r="L97" s="4">
        <f t="shared" si="25"/>
        <v>0</v>
      </c>
      <c r="M97">
        <f t="shared" si="26"/>
        <v>0.37878787878787878</v>
      </c>
    </row>
    <row r="98" spans="1:13" x14ac:dyDescent="0.3">
      <c r="A98">
        <v>95</v>
      </c>
      <c r="B98">
        <f t="shared" si="15"/>
        <v>1.7033267793221969</v>
      </c>
      <c r="C98">
        <f t="shared" si="16"/>
        <v>5.3433905372608672</v>
      </c>
      <c r="D98" s="4">
        <f t="shared" si="17"/>
        <v>0.47942614926147525</v>
      </c>
      <c r="E98" s="4">
        <f t="shared" si="18"/>
        <v>0</v>
      </c>
      <c r="F98" s="4">
        <f t="shared" si="19"/>
        <v>0</v>
      </c>
      <c r="G98" s="4">
        <f t="shared" si="20"/>
        <v>0</v>
      </c>
      <c r="H98" s="4">
        <f t="shared" si="21"/>
        <v>0</v>
      </c>
      <c r="I98" s="4">
        <f t="shared" si="22"/>
        <v>0</v>
      </c>
      <c r="J98" s="4">
        <f t="shared" si="23"/>
        <v>0</v>
      </c>
      <c r="K98" s="4">
        <f t="shared" si="24"/>
        <v>0</v>
      </c>
      <c r="L98" s="4">
        <f t="shared" si="25"/>
        <v>0</v>
      </c>
      <c r="M98">
        <f t="shared" si="26"/>
        <v>0.47942614926147525</v>
      </c>
    </row>
    <row r="99" spans="1:13" x14ac:dyDescent="0.3">
      <c r="A99">
        <v>96</v>
      </c>
      <c r="B99">
        <f t="shared" si="15"/>
        <v>1.7095280985621002</v>
      </c>
      <c r="C99">
        <f t="shared" si="16"/>
        <v>5.5306335205822714</v>
      </c>
      <c r="D99" s="4">
        <f t="shared" si="17"/>
        <v>0.59896071199157663</v>
      </c>
      <c r="E99" s="4">
        <f t="shared" si="18"/>
        <v>0</v>
      </c>
      <c r="F99" s="4">
        <f t="shared" si="19"/>
        <v>0</v>
      </c>
      <c r="G99" s="4">
        <f t="shared" si="20"/>
        <v>0</v>
      </c>
      <c r="H99" s="4">
        <f t="shared" si="21"/>
        <v>0</v>
      </c>
      <c r="I99" s="4">
        <f t="shared" si="22"/>
        <v>0</v>
      </c>
      <c r="J99" s="4">
        <f t="shared" si="23"/>
        <v>0</v>
      </c>
      <c r="K99" s="4">
        <f t="shared" si="24"/>
        <v>0</v>
      </c>
      <c r="L99" s="4">
        <f t="shared" si="25"/>
        <v>0</v>
      </c>
      <c r="M99">
        <f t="shared" si="26"/>
        <v>0.59896071199157663</v>
      </c>
    </row>
    <row r="100" spans="1:13" x14ac:dyDescent="0.3">
      <c r="A100">
        <v>97</v>
      </c>
      <c r="B100">
        <f t="shared" si="15"/>
        <v>1.7152735431742316</v>
      </c>
      <c r="C100">
        <f t="shared" si="16"/>
        <v>5.7066324190441247</v>
      </c>
      <c r="D100" s="4">
        <f t="shared" si="17"/>
        <v>0.73922262805173433</v>
      </c>
      <c r="E100" s="4">
        <f t="shared" si="18"/>
        <v>0</v>
      </c>
      <c r="F100" s="4">
        <f t="shared" si="19"/>
        <v>0</v>
      </c>
      <c r="G100" s="4">
        <f t="shared" si="20"/>
        <v>0</v>
      </c>
      <c r="H100" s="4">
        <f t="shared" si="21"/>
        <v>0</v>
      </c>
      <c r="I100" s="4">
        <f t="shared" si="22"/>
        <v>0</v>
      </c>
      <c r="J100" s="4">
        <f t="shared" si="23"/>
        <v>0</v>
      </c>
      <c r="K100" s="4">
        <f t="shared" si="24"/>
        <v>0</v>
      </c>
      <c r="L100" s="4">
        <f t="shared" si="25"/>
        <v>0</v>
      </c>
      <c r="M100">
        <f t="shared" si="26"/>
        <v>0.73922262805173433</v>
      </c>
    </row>
    <row r="101" spans="1:13" x14ac:dyDescent="0.3">
      <c r="A101">
        <v>98</v>
      </c>
      <c r="B101">
        <f t="shared" si="15"/>
        <v>1.7205998647137488</v>
      </c>
      <c r="C101">
        <f t="shared" si="16"/>
        <v>5.871518103259481</v>
      </c>
      <c r="D101" s="4">
        <f t="shared" si="17"/>
        <v>0.90187054631828978</v>
      </c>
      <c r="E101" s="4">
        <f t="shared" si="18"/>
        <v>0</v>
      </c>
      <c r="F101" s="4">
        <f t="shared" si="19"/>
        <v>0</v>
      </c>
      <c r="G101" s="4">
        <f t="shared" si="20"/>
        <v>0</v>
      </c>
      <c r="H101" s="4">
        <f t="shared" si="21"/>
        <v>0</v>
      </c>
      <c r="I101" s="4">
        <f t="shared" si="22"/>
        <v>0</v>
      </c>
      <c r="J101" s="4">
        <f t="shared" si="23"/>
        <v>0</v>
      </c>
      <c r="K101" s="4">
        <f t="shared" si="24"/>
        <v>0</v>
      </c>
      <c r="L101" s="4">
        <f t="shared" si="25"/>
        <v>0</v>
      </c>
      <c r="M101">
        <f t="shared" si="26"/>
        <v>0.90187054631828978</v>
      </c>
    </row>
    <row r="102" spans="1:13" x14ac:dyDescent="0.3">
      <c r="A102">
        <v>99</v>
      </c>
      <c r="B102">
        <f t="shared" si="15"/>
        <v>1.7255407167645236</v>
      </c>
      <c r="C102">
        <f t="shared" si="16"/>
        <v>6.0255483248975654</v>
      </c>
      <c r="D102" s="4">
        <f t="shared" si="17"/>
        <v>1.0883041261527318</v>
      </c>
      <c r="E102" s="4">
        <f t="shared" si="18"/>
        <v>0</v>
      </c>
      <c r="F102" s="4">
        <f t="shared" si="19"/>
        <v>0</v>
      </c>
      <c r="G102" s="4">
        <f t="shared" si="20"/>
        <v>0</v>
      </c>
      <c r="H102" s="4">
        <f t="shared" si="21"/>
        <v>0</v>
      </c>
      <c r="I102" s="4">
        <f t="shared" si="22"/>
        <v>0</v>
      </c>
      <c r="J102" s="4">
        <f t="shared" si="23"/>
        <v>0</v>
      </c>
      <c r="K102" s="4">
        <f t="shared" si="24"/>
        <v>0</v>
      </c>
      <c r="L102" s="4">
        <f t="shared" si="25"/>
        <v>0</v>
      </c>
      <c r="M102">
        <f t="shared" si="26"/>
        <v>1.0883041261527318</v>
      </c>
    </row>
    <row r="103" spans="1:13" x14ac:dyDescent="0.3">
      <c r="A103">
        <v>100</v>
      </c>
      <c r="B103">
        <f t="shared" si="15"/>
        <v>1.7301269089425522</v>
      </c>
      <c r="C103">
        <f t="shared" si="16"/>
        <v>6.1690796436520294</v>
      </c>
      <c r="D103" s="4">
        <f t="shared" si="17"/>
        <v>1.2995748318606177</v>
      </c>
      <c r="E103" s="4">
        <f t="shared" si="18"/>
        <v>1.3671874866485605E-7</v>
      </c>
      <c r="F103" s="4">
        <f t="shared" si="19"/>
        <v>0</v>
      </c>
      <c r="G103" s="4">
        <f t="shared" si="20"/>
        <v>0</v>
      </c>
      <c r="H103" s="4">
        <f t="shared" si="21"/>
        <v>0</v>
      </c>
      <c r="I103" s="4">
        <f t="shared" si="22"/>
        <v>0</v>
      </c>
      <c r="J103" s="4">
        <f t="shared" si="23"/>
        <v>0</v>
      </c>
      <c r="K103" s="4">
        <f t="shared" si="24"/>
        <v>0</v>
      </c>
      <c r="L103" s="4">
        <f t="shared" si="25"/>
        <v>0</v>
      </c>
      <c r="M103">
        <f t="shared" si="26"/>
        <v>1.2995749685793665</v>
      </c>
    </row>
    <row r="104" spans="1:13" x14ac:dyDescent="0.3">
      <c r="A104">
        <v>101</v>
      </c>
      <c r="B104">
        <f t="shared" si="15"/>
        <v>1.7343866440579532</v>
      </c>
      <c r="C104">
        <f t="shared" si="16"/>
        <v>6.3025421553046623</v>
      </c>
      <c r="D104" s="4">
        <f t="shared" si="17"/>
        <v>1.5362999287008319</v>
      </c>
      <c r="E104" s="4">
        <f t="shared" si="18"/>
        <v>4.3749986328129294E-6</v>
      </c>
      <c r="F104" s="4">
        <f t="shared" si="19"/>
        <v>0</v>
      </c>
      <c r="G104" s="4">
        <f t="shared" si="20"/>
        <v>0</v>
      </c>
      <c r="H104" s="4">
        <f t="shared" si="21"/>
        <v>0</v>
      </c>
      <c r="I104" s="4">
        <f t="shared" si="22"/>
        <v>0</v>
      </c>
      <c r="J104" s="4">
        <f t="shared" si="23"/>
        <v>0</v>
      </c>
      <c r="K104" s="4">
        <f t="shared" si="24"/>
        <v>0</v>
      </c>
      <c r="L104" s="4">
        <f t="shared" si="25"/>
        <v>0</v>
      </c>
      <c r="M104">
        <f t="shared" si="26"/>
        <v>1.5363043036994646</v>
      </c>
    </row>
    <row r="105" spans="1:13" x14ac:dyDescent="0.3">
      <c r="A105">
        <v>102</v>
      </c>
      <c r="B105">
        <f t="shared" si="15"/>
        <v>1.7383457384526251</v>
      </c>
      <c r="C105">
        <f t="shared" si="16"/>
        <v>6.4264174181008507</v>
      </c>
      <c r="D105" s="4">
        <f t="shared" si="17"/>
        <v>1.7985865573124893</v>
      </c>
      <c r="E105" s="4">
        <f t="shared" si="18"/>
        <v>3.3222577411266493E-5</v>
      </c>
      <c r="F105" s="4">
        <f t="shared" si="19"/>
        <v>0</v>
      </c>
      <c r="G105" s="4">
        <f t="shared" si="20"/>
        <v>0</v>
      </c>
      <c r="H105" s="4">
        <f t="shared" si="21"/>
        <v>0</v>
      </c>
      <c r="I105" s="4">
        <f t="shared" si="22"/>
        <v>0</v>
      </c>
      <c r="J105" s="4">
        <f t="shared" si="23"/>
        <v>0</v>
      </c>
      <c r="K105" s="4">
        <f t="shared" si="24"/>
        <v>0</v>
      </c>
      <c r="L105" s="4">
        <f t="shared" si="25"/>
        <v>0</v>
      </c>
      <c r="M105">
        <f t="shared" si="26"/>
        <v>1.7986197798899006</v>
      </c>
    </row>
    <row r="106" spans="1:13" x14ac:dyDescent="0.3">
      <c r="A106">
        <v>103</v>
      </c>
      <c r="B106">
        <f t="shared" si="15"/>
        <v>1.742027825870494</v>
      </c>
      <c r="C106">
        <f t="shared" si="16"/>
        <v>6.5412196896365122</v>
      </c>
      <c r="D106" s="4">
        <f t="shared" si="17"/>
        <v>2.0859731975982094</v>
      </c>
      <c r="E106" s="4">
        <f t="shared" si="18"/>
        <v>1.3999860001399995E-4</v>
      </c>
      <c r="F106" s="4">
        <f t="shared" si="19"/>
        <v>0</v>
      </c>
      <c r="G106" s="4">
        <f t="shared" si="20"/>
        <v>0</v>
      </c>
      <c r="H106" s="4">
        <f t="shared" si="21"/>
        <v>0</v>
      </c>
      <c r="I106" s="4">
        <f t="shared" si="22"/>
        <v>0</v>
      </c>
      <c r="J106" s="4">
        <f t="shared" si="23"/>
        <v>0</v>
      </c>
      <c r="K106" s="4">
        <f t="shared" si="24"/>
        <v>0</v>
      </c>
      <c r="L106" s="4">
        <f t="shared" si="25"/>
        <v>0</v>
      </c>
      <c r="M106">
        <f t="shared" si="26"/>
        <v>2.0861131961982236</v>
      </c>
    </row>
    <row r="107" spans="1:13" x14ac:dyDescent="0.3">
      <c r="A107">
        <v>104</v>
      </c>
      <c r="B107">
        <f t="shared" si="15"/>
        <v>1.7454545454545456</v>
      </c>
      <c r="C107">
        <f t="shared" si="16"/>
        <v>6.6474803811803795</v>
      </c>
      <c r="D107" s="4">
        <f t="shared" si="17"/>
        <v>2.3973954222573006</v>
      </c>
      <c r="E107" s="4">
        <f t="shared" si="18"/>
        <v>4.2723305563184717E-4</v>
      </c>
      <c r="F107" s="4">
        <f t="shared" si="19"/>
        <v>0</v>
      </c>
      <c r="G107" s="4">
        <f t="shared" si="20"/>
        <v>0</v>
      </c>
      <c r="H107" s="4">
        <f t="shared" si="21"/>
        <v>0</v>
      </c>
      <c r="I107" s="4">
        <f t="shared" si="22"/>
        <v>0</v>
      </c>
      <c r="J107" s="4">
        <f t="shared" si="23"/>
        <v>0</v>
      </c>
      <c r="K107" s="4">
        <f t="shared" si="24"/>
        <v>0</v>
      </c>
      <c r="L107" s="4">
        <f t="shared" si="25"/>
        <v>0</v>
      </c>
      <c r="M107">
        <f t="shared" si="26"/>
        <v>2.3978226553129325</v>
      </c>
    </row>
    <row r="108" spans="1:13" x14ac:dyDescent="0.3">
      <c r="A108">
        <v>105</v>
      </c>
      <c r="B108">
        <f t="shared" si="15"/>
        <v>1.7486457146228971</v>
      </c>
      <c r="C108">
        <f t="shared" si="16"/>
        <v>6.7457355007023878</v>
      </c>
      <c r="D108" s="4">
        <f t="shared" si="17"/>
        <v>2.7311814567126369</v>
      </c>
      <c r="E108" s="4">
        <f t="shared" si="18"/>
        <v>1.0630442750753615E-3</v>
      </c>
      <c r="F108" s="4">
        <f t="shared" si="19"/>
        <v>0</v>
      </c>
      <c r="G108" s="4">
        <f t="shared" si="20"/>
        <v>0</v>
      </c>
      <c r="H108" s="4">
        <f t="shared" si="21"/>
        <v>0</v>
      </c>
      <c r="I108" s="4">
        <f t="shared" si="22"/>
        <v>0</v>
      </c>
      <c r="J108" s="4">
        <f t="shared" si="23"/>
        <v>0</v>
      </c>
      <c r="K108" s="4">
        <f t="shared" si="24"/>
        <v>0</v>
      </c>
      <c r="L108" s="4">
        <f t="shared" si="25"/>
        <v>0</v>
      </c>
      <c r="M108">
        <f t="shared" si="26"/>
        <v>2.7322445009877123</v>
      </c>
    </row>
    <row r="109" spans="1:13" x14ac:dyDescent="0.3">
      <c r="A109">
        <v>106</v>
      </c>
      <c r="B109">
        <f t="shared" si="15"/>
        <v>1.7516194876737248</v>
      </c>
      <c r="C109">
        <f t="shared" si="16"/>
        <v>6.8365157767999074</v>
      </c>
      <c r="D109" s="4">
        <f t="shared" si="17"/>
        <v>3.085080742347555</v>
      </c>
      <c r="E109" s="4">
        <f t="shared" si="18"/>
        <v>2.2974549479950093E-3</v>
      </c>
      <c r="F109" s="4">
        <f t="shared" si="19"/>
        <v>0</v>
      </c>
      <c r="G109" s="4">
        <f t="shared" si="20"/>
        <v>0</v>
      </c>
      <c r="H109" s="4">
        <f t="shared" si="21"/>
        <v>0</v>
      </c>
      <c r="I109" s="4">
        <f t="shared" si="22"/>
        <v>0</v>
      </c>
      <c r="J109" s="4">
        <f t="shared" si="23"/>
        <v>0</v>
      </c>
      <c r="K109" s="4">
        <f t="shared" si="24"/>
        <v>0</v>
      </c>
      <c r="L109" s="4">
        <f t="shared" si="25"/>
        <v>0</v>
      </c>
      <c r="M109">
        <f t="shared" si="26"/>
        <v>3.0873781972955499</v>
      </c>
    </row>
    <row r="110" spans="1:13" x14ac:dyDescent="0.3">
      <c r="A110">
        <v>107</v>
      </c>
      <c r="B110">
        <f t="shared" si="15"/>
        <v>1.7543925010208297</v>
      </c>
      <c r="C110">
        <f t="shared" si="16"/>
        <v>6.9203391197955018</v>
      </c>
      <c r="D110" s="4">
        <f t="shared" si="17"/>
        <v>3.4563256732540384</v>
      </c>
      <c r="E110" s="4">
        <f t="shared" si="18"/>
        <v>4.4785668586052492E-3</v>
      </c>
      <c r="F110" s="4">
        <f t="shared" si="19"/>
        <v>0</v>
      </c>
      <c r="G110" s="4">
        <f t="shared" si="20"/>
        <v>0</v>
      </c>
      <c r="H110" s="4">
        <f t="shared" si="21"/>
        <v>0</v>
      </c>
      <c r="I110" s="4">
        <f t="shared" si="22"/>
        <v>0</v>
      </c>
      <c r="J110" s="4">
        <f t="shared" si="23"/>
        <v>0</v>
      </c>
      <c r="K110" s="4">
        <f t="shared" si="24"/>
        <v>0</v>
      </c>
      <c r="L110" s="4">
        <f t="shared" si="25"/>
        <v>0</v>
      </c>
      <c r="M110">
        <f t="shared" si="26"/>
        <v>3.4608042401126435</v>
      </c>
    </row>
    <row r="111" spans="1:13" x14ac:dyDescent="0.3">
      <c r="A111">
        <v>108</v>
      </c>
      <c r="B111">
        <f t="shared" si="15"/>
        <v>1.7569800059797791</v>
      </c>
      <c r="C111">
        <f t="shared" si="16"/>
        <v>6.9977050712889675</v>
      </c>
      <c r="D111" s="4">
        <f t="shared" si="17"/>
        <v>3.8417233477140091</v>
      </c>
      <c r="E111" s="4">
        <f t="shared" si="18"/>
        <v>8.0684527922955853E-3</v>
      </c>
      <c r="F111" s="4">
        <f t="shared" si="19"/>
        <v>0</v>
      </c>
      <c r="G111" s="4">
        <f t="shared" si="20"/>
        <v>0</v>
      </c>
      <c r="H111" s="4">
        <f t="shared" si="21"/>
        <v>0</v>
      </c>
      <c r="I111" s="4">
        <f t="shared" si="22"/>
        <v>0</v>
      </c>
      <c r="J111" s="4">
        <f t="shared" si="23"/>
        <v>0</v>
      </c>
      <c r="K111" s="4">
        <f t="shared" si="24"/>
        <v>0</v>
      </c>
      <c r="L111" s="4">
        <f t="shared" si="25"/>
        <v>0</v>
      </c>
      <c r="M111">
        <f t="shared" si="26"/>
        <v>3.8497918005063045</v>
      </c>
    </row>
    <row r="112" spans="1:13" x14ac:dyDescent="0.3">
      <c r="A112">
        <v>109</v>
      </c>
      <c r="B112">
        <f t="shared" si="15"/>
        <v>1.7593959900180709</v>
      </c>
      <c r="C112">
        <f t="shared" si="16"/>
        <v>7.0690909090909084</v>
      </c>
      <c r="D112" s="4">
        <f t="shared" si="17"/>
        <v>4.2377710539586486</v>
      </c>
      <c r="E112" s="4">
        <f t="shared" si="18"/>
        <v>1.3658536585365854E-2</v>
      </c>
      <c r="F112" s="4">
        <f t="shared" si="19"/>
        <v>0</v>
      </c>
      <c r="G112" s="4">
        <f t="shared" si="20"/>
        <v>0</v>
      </c>
      <c r="H112" s="4">
        <f t="shared" si="21"/>
        <v>0</v>
      </c>
      <c r="I112" s="4">
        <f t="shared" si="22"/>
        <v>0</v>
      </c>
      <c r="J112" s="4">
        <f t="shared" si="23"/>
        <v>0</v>
      </c>
      <c r="K112" s="4">
        <f t="shared" si="24"/>
        <v>0</v>
      </c>
      <c r="L112" s="4">
        <f t="shared" si="25"/>
        <v>0</v>
      </c>
      <c r="M112">
        <f t="shared" si="26"/>
        <v>4.2514295905440145</v>
      </c>
    </row>
    <row r="113" spans="1:13" x14ac:dyDescent="0.3">
      <c r="A113">
        <v>110</v>
      </c>
      <c r="B113">
        <f t="shared" si="15"/>
        <v>1.7616532873588204</v>
      </c>
      <c r="C113">
        <f t="shared" si="16"/>
        <v>7.1349491026153435</v>
      </c>
      <c r="D113" s="4">
        <f t="shared" si="17"/>
        <v>4.640786801551724</v>
      </c>
      <c r="E113" s="4">
        <f t="shared" si="18"/>
        <v>2.1984115587895068E-2</v>
      </c>
      <c r="F113" s="4">
        <f t="shared" si="19"/>
        <v>0</v>
      </c>
      <c r="G113" s="4">
        <f t="shared" si="20"/>
        <v>0</v>
      </c>
      <c r="H113" s="4">
        <f t="shared" si="21"/>
        <v>0</v>
      </c>
      <c r="I113" s="4">
        <f t="shared" si="22"/>
        <v>0</v>
      </c>
      <c r="J113" s="4">
        <f t="shared" si="23"/>
        <v>0</v>
      </c>
      <c r="K113" s="4">
        <f t="shared" si="24"/>
        <v>0</v>
      </c>
      <c r="L113" s="4">
        <f t="shared" si="25"/>
        <v>0</v>
      </c>
      <c r="M113">
        <f t="shared" si="26"/>
        <v>4.6627709171396194</v>
      </c>
    </row>
    <row r="114" spans="1:13" x14ac:dyDescent="0.3">
      <c r="A114">
        <v>111</v>
      </c>
      <c r="B114">
        <f t="shared" si="15"/>
        <v>1.7637636797915701</v>
      </c>
      <c r="C114">
        <f t="shared" si="16"/>
        <v>7.1957058483903644</v>
      </c>
      <c r="D114" s="4">
        <f t="shared" si="17"/>
        <v>5.0470449012654353</v>
      </c>
      <c r="E114" s="4">
        <f t="shared" si="18"/>
        <v>3.3937531797731513E-2</v>
      </c>
      <c r="F114" s="4">
        <f t="shared" si="19"/>
        <v>0</v>
      </c>
      <c r="G114" s="4">
        <f t="shared" si="20"/>
        <v>0</v>
      </c>
      <c r="H114" s="4">
        <f t="shared" si="21"/>
        <v>0</v>
      </c>
      <c r="I114" s="4">
        <f t="shared" si="22"/>
        <v>0</v>
      </c>
      <c r="J114" s="4">
        <f t="shared" si="23"/>
        <v>0</v>
      </c>
      <c r="K114" s="4">
        <f t="shared" si="24"/>
        <v>0</v>
      </c>
      <c r="L114" s="4">
        <f t="shared" si="25"/>
        <v>0</v>
      </c>
      <c r="M114">
        <f t="shared" si="26"/>
        <v>5.0809824330631663</v>
      </c>
    </row>
    <row r="115" spans="1:13" x14ac:dyDescent="0.3">
      <c r="A115">
        <v>112</v>
      </c>
      <c r="B115">
        <f t="shared" si="15"/>
        <v>1.7657379885001461</v>
      </c>
      <c r="C115">
        <f t="shared" si="16"/>
        <v>7.2517604520622951</v>
      </c>
      <c r="D115" s="4">
        <f t="shared" si="17"/>
        <v>5.4529065648784485</v>
      </c>
      <c r="E115" s="4">
        <f t="shared" si="18"/>
        <v>5.0579318876527141E-2</v>
      </c>
      <c r="F115" s="4">
        <f t="shared" si="19"/>
        <v>0</v>
      </c>
      <c r="G115" s="4">
        <f t="shared" si="20"/>
        <v>0</v>
      </c>
      <c r="H115" s="4">
        <f t="shared" si="21"/>
        <v>0</v>
      </c>
      <c r="I115" s="4">
        <f t="shared" si="22"/>
        <v>0</v>
      </c>
      <c r="J115" s="4">
        <f t="shared" si="23"/>
        <v>0</v>
      </c>
      <c r="K115" s="4">
        <f t="shared" si="24"/>
        <v>0</v>
      </c>
      <c r="L115" s="4">
        <f t="shared" si="25"/>
        <v>0</v>
      </c>
      <c r="M115">
        <f t="shared" si="26"/>
        <v>5.5034858837549754</v>
      </c>
    </row>
    <row r="116" spans="1:13" x14ac:dyDescent="0.3">
      <c r="A116">
        <v>113</v>
      </c>
      <c r="B116">
        <f t="shared" si="15"/>
        <v>1.7675861576692657</v>
      </c>
      <c r="C116">
        <f t="shared" si="16"/>
        <v>7.3034853592622513</v>
      </c>
      <c r="D116" s="4">
        <f t="shared" si="17"/>
        <v>5.8549366764660746</v>
      </c>
      <c r="E116" s="4">
        <f t="shared" si="18"/>
        <v>7.3146446149862238E-2</v>
      </c>
      <c r="F116" s="4">
        <f t="shared" si="19"/>
        <v>0</v>
      </c>
      <c r="G116" s="4">
        <f t="shared" si="20"/>
        <v>0</v>
      </c>
      <c r="H116" s="4">
        <f t="shared" si="21"/>
        <v>0</v>
      </c>
      <c r="I116" s="4">
        <f t="shared" si="22"/>
        <v>0</v>
      </c>
      <c r="J116" s="4">
        <f t="shared" si="23"/>
        <v>0</v>
      </c>
      <c r="K116" s="4">
        <f t="shared" si="24"/>
        <v>0</v>
      </c>
      <c r="L116" s="4">
        <f t="shared" si="25"/>
        <v>0</v>
      </c>
      <c r="M116">
        <f t="shared" si="26"/>
        <v>5.928083122615937</v>
      </c>
    </row>
    <row r="117" spans="1:13" x14ac:dyDescent="0.3">
      <c r="A117">
        <v>114</v>
      </c>
      <c r="B117">
        <f t="shared" si="15"/>
        <v>1.7693173305811263</v>
      </c>
      <c r="C117">
        <f t="shared" si="16"/>
        <v>7.3512266712204344</v>
      </c>
      <c r="D117" s="4">
        <f t="shared" si="17"/>
        <v>6.25</v>
      </c>
      <c r="E117" s="4">
        <f t="shared" si="18"/>
        <v>0.10305655690527399</v>
      </c>
      <c r="F117" s="4">
        <f t="shared" si="19"/>
        <v>0</v>
      </c>
      <c r="G117" s="4">
        <f t="shared" si="20"/>
        <v>0</v>
      </c>
      <c r="H117" s="4">
        <f t="shared" si="21"/>
        <v>0</v>
      </c>
      <c r="I117" s="4">
        <f t="shared" si="22"/>
        <v>0</v>
      </c>
      <c r="J117" s="4">
        <f t="shared" si="23"/>
        <v>0</v>
      </c>
      <c r="K117" s="4">
        <f t="shared" si="24"/>
        <v>0</v>
      </c>
      <c r="L117" s="4">
        <f t="shared" si="25"/>
        <v>0</v>
      </c>
      <c r="M117">
        <f t="shared" si="26"/>
        <v>6.3530565569052744</v>
      </c>
    </row>
    <row r="118" spans="1:13" x14ac:dyDescent="0.3">
      <c r="A118">
        <v>115</v>
      </c>
      <c r="B118">
        <f t="shared" si="15"/>
        <v>1.7709399188622827</v>
      </c>
      <c r="C118">
        <f t="shared" si="16"/>
        <v>7.3953050111050098</v>
      </c>
      <c r="D118" s="4">
        <f t="shared" si="17"/>
        <v>6.6353327230322305</v>
      </c>
      <c r="E118" s="4">
        <f t="shared" si="18"/>
        <v>0.14190687361419077</v>
      </c>
      <c r="F118" s="4">
        <f t="shared" si="19"/>
        <v>0</v>
      </c>
      <c r="G118" s="4">
        <f t="shared" si="20"/>
        <v>0</v>
      </c>
      <c r="H118" s="4">
        <f t="shared" si="21"/>
        <v>0</v>
      </c>
      <c r="I118" s="4">
        <f t="shared" si="22"/>
        <v>0</v>
      </c>
      <c r="J118" s="4">
        <f t="shared" si="23"/>
        <v>0</v>
      </c>
      <c r="K118" s="4">
        <f t="shared" si="24"/>
        <v>0</v>
      </c>
      <c r="L118" s="4">
        <f t="shared" si="25"/>
        <v>0</v>
      </c>
      <c r="M118">
        <f t="shared" si="26"/>
        <v>6.7772395966464209</v>
      </c>
    </row>
    <row r="119" spans="1:13" x14ac:dyDescent="0.3">
      <c r="A119">
        <v>116</v>
      </c>
      <c r="B119">
        <f t="shared" si="15"/>
        <v>1.7724616654909329</v>
      </c>
      <c r="C119">
        <f t="shared" si="16"/>
        <v>7.4360166333427795</v>
      </c>
      <c r="D119" s="4">
        <f t="shared" si="17"/>
        <v>7.00858795066131</v>
      </c>
      <c r="E119" s="4">
        <f t="shared" si="18"/>
        <v>0.19146624330256973</v>
      </c>
      <c r="F119" s="4">
        <f t="shared" si="19"/>
        <v>0</v>
      </c>
      <c r="G119" s="4">
        <f t="shared" si="20"/>
        <v>0</v>
      </c>
      <c r="H119" s="4">
        <f t="shared" si="21"/>
        <v>0</v>
      </c>
      <c r="I119" s="4">
        <f t="shared" si="22"/>
        <v>0</v>
      </c>
      <c r="J119" s="4">
        <f t="shared" si="23"/>
        <v>0</v>
      </c>
      <c r="K119" s="4">
        <f t="shared" si="24"/>
        <v>0</v>
      </c>
      <c r="L119" s="4">
        <f t="shared" si="25"/>
        <v>0</v>
      </c>
      <c r="M119">
        <f t="shared" si="26"/>
        <v>7.2000541939638794</v>
      </c>
    </row>
    <row r="120" spans="1:13" x14ac:dyDescent="0.3">
      <c r="A120">
        <v>117</v>
      </c>
      <c r="B120">
        <f t="shared" si="15"/>
        <v>1.7738897021261844</v>
      </c>
      <c r="C120">
        <f t="shared" si="16"/>
        <v>7.4736346906320783</v>
      </c>
      <c r="D120" s="4">
        <f t="shared" si="17"/>
        <v>7.3678561775873792</v>
      </c>
      <c r="E120" s="4">
        <f t="shared" si="18"/>
        <v>0.25365865932055648</v>
      </c>
      <c r="F120" s="4">
        <f t="shared" si="19"/>
        <v>0</v>
      </c>
      <c r="G120" s="4">
        <f t="shared" si="20"/>
        <v>0</v>
      </c>
      <c r="H120" s="4">
        <f t="shared" si="21"/>
        <v>0</v>
      </c>
      <c r="I120" s="4">
        <f t="shared" si="22"/>
        <v>0</v>
      </c>
      <c r="J120" s="4">
        <f t="shared" si="23"/>
        <v>0</v>
      </c>
      <c r="K120" s="4">
        <f t="shared" si="24"/>
        <v>0</v>
      </c>
      <c r="L120" s="4">
        <f t="shared" si="25"/>
        <v>0</v>
      </c>
      <c r="M120">
        <f t="shared" si="26"/>
        <v>7.6215148369079353</v>
      </c>
    </row>
    <row r="121" spans="1:13" x14ac:dyDescent="0.3">
      <c r="A121">
        <v>118</v>
      </c>
      <c r="B121">
        <f t="shared" si="15"/>
        <v>1.7752306012745311</v>
      </c>
      <c r="C121">
        <f t="shared" si="16"/>
        <v>7.5084105921965598</v>
      </c>
      <c r="D121" s="4">
        <f t="shared" si="17"/>
        <v>7.71166362128473</v>
      </c>
      <c r="E121" s="4">
        <f t="shared" si="18"/>
        <v>0.33053656963346811</v>
      </c>
      <c r="F121" s="4">
        <f t="shared" si="19"/>
        <v>0</v>
      </c>
      <c r="G121" s="4">
        <f t="shared" si="20"/>
        <v>0</v>
      </c>
      <c r="H121" s="4">
        <f t="shared" si="21"/>
        <v>0</v>
      </c>
      <c r="I121" s="4">
        <f t="shared" si="22"/>
        <v>0</v>
      </c>
      <c r="J121" s="4">
        <f t="shared" si="23"/>
        <v>0</v>
      </c>
      <c r="K121" s="4">
        <f t="shared" si="24"/>
        <v>0</v>
      </c>
      <c r="L121" s="4">
        <f t="shared" si="25"/>
        <v>0</v>
      </c>
      <c r="M121">
        <f t="shared" si="26"/>
        <v>8.0422001909181979</v>
      </c>
    </row>
    <row r="122" spans="1:13" x14ac:dyDescent="0.3">
      <c r="A122">
        <v>119</v>
      </c>
      <c r="B122">
        <f t="shared" si="15"/>
        <v>1.7764904237649906</v>
      </c>
      <c r="C122">
        <f t="shared" si="16"/>
        <v>7.5405754023890976</v>
      </c>
      <c r="D122" s="4">
        <f t="shared" si="17"/>
        <v>8.0389524815665947</v>
      </c>
      <c r="E122" s="4">
        <f t="shared" si="18"/>
        <v>0.42424242424242425</v>
      </c>
      <c r="F122" s="4">
        <f t="shared" si="19"/>
        <v>0</v>
      </c>
      <c r="G122" s="4">
        <f t="shared" si="20"/>
        <v>0</v>
      </c>
      <c r="H122" s="4">
        <f t="shared" si="21"/>
        <v>0</v>
      </c>
      <c r="I122" s="4">
        <f t="shared" si="22"/>
        <v>0</v>
      </c>
      <c r="J122" s="4">
        <f t="shared" si="23"/>
        <v>0</v>
      </c>
      <c r="K122" s="4">
        <f t="shared" si="24"/>
        <v>0</v>
      </c>
      <c r="L122" s="4">
        <f t="shared" si="25"/>
        <v>0</v>
      </c>
      <c r="M122">
        <f t="shared" si="26"/>
        <v>8.4631949058090186</v>
      </c>
    </row>
    <row r="123" spans="1:13" x14ac:dyDescent="0.3">
      <c r="A123">
        <v>120</v>
      </c>
      <c r="B123">
        <f t="shared" si="15"/>
        <v>1.7776747619633511</v>
      </c>
      <c r="C123">
        <f t="shared" si="16"/>
        <v>7.5703412414319855</v>
      </c>
      <c r="D123" s="4">
        <f t="shared" si="17"/>
        <v>8.349047714470105</v>
      </c>
      <c r="E123" s="4">
        <f t="shared" si="18"/>
        <v>0.53695728717285229</v>
      </c>
      <c r="F123" s="4">
        <f t="shared" si="19"/>
        <v>0</v>
      </c>
      <c r="G123" s="4">
        <f t="shared" si="20"/>
        <v>0</v>
      </c>
      <c r="H123" s="4">
        <f t="shared" si="21"/>
        <v>0</v>
      </c>
      <c r="I123" s="4">
        <f t="shared" si="22"/>
        <v>0</v>
      </c>
      <c r="J123" s="4">
        <f t="shared" si="23"/>
        <v>0</v>
      </c>
      <c r="K123" s="4">
        <f t="shared" si="24"/>
        <v>0</v>
      </c>
      <c r="L123" s="4">
        <f t="shared" si="25"/>
        <v>0</v>
      </c>
      <c r="M123">
        <f t="shared" si="26"/>
        <v>8.8860050016429568</v>
      </c>
    </row>
    <row r="124" spans="1:13" x14ac:dyDescent="0.3">
      <c r="A124">
        <v>121</v>
      </c>
      <c r="B124">
        <f t="shared" si="15"/>
        <v>1.7787887791178199</v>
      </c>
      <c r="C124">
        <f t="shared" si="16"/>
        <v>7.5979026602760005</v>
      </c>
      <c r="D124" s="4">
        <f t="shared" si="17"/>
        <v>8.6416148759097986</v>
      </c>
      <c r="E124" s="4">
        <f t="shared" si="18"/>
        <v>0.67083599743056588</v>
      </c>
      <c r="F124" s="4">
        <f t="shared" si="19"/>
        <v>0</v>
      </c>
      <c r="G124" s="4">
        <f t="shared" si="20"/>
        <v>0</v>
      </c>
      <c r="H124" s="4">
        <f t="shared" si="21"/>
        <v>0</v>
      </c>
      <c r="I124" s="4">
        <f t="shared" si="22"/>
        <v>0</v>
      </c>
      <c r="J124" s="4">
        <f t="shared" si="23"/>
        <v>0</v>
      </c>
      <c r="K124" s="4">
        <f t="shared" si="24"/>
        <v>0</v>
      </c>
      <c r="L124" s="4">
        <f t="shared" si="25"/>
        <v>0</v>
      </c>
      <c r="M124">
        <f t="shared" si="26"/>
        <v>9.3124508733403637</v>
      </c>
    </row>
    <row r="125" spans="1:13" x14ac:dyDescent="0.3">
      <c r="A125">
        <v>122</v>
      </c>
      <c r="B125">
        <f t="shared" si="15"/>
        <v>1.7798372451930549</v>
      </c>
      <c r="C125">
        <f t="shared" si="16"/>
        <v>7.6234379696632519</v>
      </c>
      <c r="D125" s="4">
        <f t="shared" si="17"/>
        <v>8.916613154756444</v>
      </c>
      <c r="E125" s="4">
        <f t="shared" si="18"/>
        <v>0.82792934341794244</v>
      </c>
      <c r="F125" s="4">
        <f t="shared" si="19"/>
        <v>0</v>
      </c>
      <c r="G125" s="4">
        <f t="shared" si="20"/>
        <v>0</v>
      </c>
      <c r="H125" s="4">
        <f t="shared" si="21"/>
        <v>0</v>
      </c>
      <c r="I125" s="4">
        <f t="shared" si="22"/>
        <v>0</v>
      </c>
      <c r="J125" s="4">
        <f t="shared" si="23"/>
        <v>0</v>
      </c>
      <c r="K125" s="4">
        <f t="shared" si="24"/>
        <v>0</v>
      </c>
      <c r="L125" s="4">
        <f t="shared" si="25"/>
        <v>0</v>
      </c>
      <c r="M125">
        <f t="shared" si="26"/>
        <v>9.7445424981743862</v>
      </c>
    </row>
    <row r="126" spans="1:13" x14ac:dyDescent="0.3">
      <c r="A126">
        <v>123</v>
      </c>
      <c r="B126">
        <f t="shared" si="15"/>
        <v>1.7808245695170293</v>
      </c>
      <c r="C126">
        <f t="shared" si="16"/>
        <v>7.6471105098388836</v>
      </c>
      <c r="D126" s="4">
        <f t="shared" si="17"/>
        <v>9.1742470363429387</v>
      </c>
      <c r="E126" s="4">
        <f t="shared" si="18"/>
        <v>1.0100950118764846</v>
      </c>
      <c r="F126" s="4">
        <f t="shared" si="19"/>
        <v>0</v>
      </c>
      <c r="G126" s="4">
        <f t="shared" si="20"/>
        <v>0</v>
      </c>
      <c r="H126" s="4">
        <f t="shared" si="21"/>
        <v>0</v>
      </c>
      <c r="I126" s="4">
        <f t="shared" si="22"/>
        <v>0</v>
      </c>
      <c r="J126" s="4">
        <f t="shared" si="23"/>
        <v>0</v>
      </c>
      <c r="K126" s="4">
        <f t="shared" si="24"/>
        <v>0</v>
      </c>
      <c r="L126" s="4">
        <f t="shared" si="25"/>
        <v>0</v>
      </c>
      <c r="M126">
        <f t="shared" si="26"/>
        <v>10.184342048219424</v>
      </c>
    </row>
    <row r="127" spans="1:13" x14ac:dyDescent="0.3">
      <c r="A127">
        <v>124</v>
      </c>
      <c r="B127">
        <f t="shared" si="15"/>
        <v>1.7817548305353184</v>
      </c>
      <c r="C127">
        <f t="shared" si="16"/>
        <v>7.6690698522867713</v>
      </c>
      <c r="D127" s="4">
        <f t="shared" si="17"/>
        <v>9.4149192576524463</v>
      </c>
      <c r="E127" s="4">
        <f t="shared" si="18"/>
        <v>1.2189006212910594</v>
      </c>
      <c r="F127" s="4">
        <f t="shared" si="19"/>
        <v>0</v>
      </c>
      <c r="G127" s="4">
        <f t="shared" si="20"/>
        <v>0</v>
      </c>
      <c r="H127" s="4">
        <f t="shared" si="21"/>
        <v>0</v>
      </c>
      <c r="I127" s="4">
        <f t="shared" si="22"/>
        <v>0</v>
      </c>
      <c r="J127" s="4">
        <f t="shared" si="23"/>
        <v>0</v>
      </c>
      <c r="K127" s="4">
        <f t="shared" si="24"/>
        <v>0</v>
      </c>
      <c r="L127" s="4">
        <f t="shared" si="25"/>
        <v>0</v>
      </c>
      <c r="M127">
        <f t="shared" si="26"/>
        <v>10.633819878943505</v>
      </c>
    </row>
    <row r="128" spans="1:13" x14ac:dyDescent="0.3">
      <c r="A128">
        <v>125</v>
      </c>
      <c r="B128">
        <f t="shared" si="15"/>
        <v>1.7826318029400678</v>
      </c>
      <c r="C128">
        <f t="shared" si="16"/>
        <v>7.6894529286335649</v>
      </c>
      <c r="D128" s="4">
        <f t="shared" si="17"/>
        <v>9.6391869432062958</v>
      </c>
      <c r="E128" s="4">
        <f t="shared" si="18"/>
        <v>1.4555238116838918</v>
      </c>
      <c r="F128" s="4">
        <f t="shared" si="19"/>
        <v>1.4257812360763559E-7</v>
      </c>
      <c r="G128" s="4">
        <f t="shared" si="20"/>
        <v>0</v>
      </c>
      <c r="H128" s="4">
        <f t="shared" si="21"/>
        <v>0</v>
      </c>
      <c r="I128" s="4">
        <f t="shared" si="22"/>
        <v>0</v>
      </c>
      <c r="J128" s="4">
        <f t="shared" si="23"/>
        <v>0</v>
      </c>
      <c r="K128" s="4">
        <f t="shared" si="24"/>
        <v>0</v>
      </c>
      <c r="L128" s="4">
        <f t="shared" si="25"/>
        <v>0</v>
      </c>
      <c r="M128">
        <f t="shared" si="26"/>
        <v>11.09471089746831</v>
      </c>
    </row>
    <row r="129" spans="1:13" x14ac:dyDescent="0.3">
      <c r="A129">
        <v>126</v>
      </c>
      <c r="B129">
        <f t="shared" si="15"/>
        <v>1.7834589824159537</v>
      </c>
      <c r="C129">
        <f t="shared" si="16"/>
        <v>7.7083850847020141</v>
      </c>
      <c r="D129" s="4">
        <f t="shared" si="17"/>
        <v>9.847722117663535</v>
      </c>
      <c r="E129" s="4">
        <f t="shared" si="18"/>
        <v>1.7206559201449318</v>
      </c>
      <c r="F129" s="4">
        <f t="shared" si="19"/>
        <v>4.5624985742191978E-6</v>
      </c>
      <c r="G129" s="4">
        <f t="shared" si="20"/>
        <v>0</v>
      </c>
      <c r="H129" s="4">
        <f t="shared" si="21"/>
        <v>0</v>
      </c>
      <c r="I129" s="4">
        <f t="shared" si="22"/>
        <v>0</v>
      </c>
      <c r="J129" s="4">
        <f t="shared" si="23"/>
        <v>0</v>
      </c>
      <c r="K129" s="4">
        <f t="shared" si="24"/>
        <v>0</v>
      </c>
      <c r="L129" s="4">
        <f t="shared" si="25"/>
        <v>0</v>
      </c>
      <c r="M129">
        <f t="shared" si="26"/>
        <v>11.568382600307041</v>
      </c>
    </row>
    <row r="130" spans="1:13" x14ac:dyDescent="0.3">
      <c r="A130">
        <v>127</v>
      </c>
      <c r="B130">
        <f t="shared" si="15"/>
        <v>1.7842396082227294</v>
      </c>
      <c r="C130">
        <f t="shared" si="16"/>
        <v>7.7259810597894445</v>
      </c>
      <c r="D130" s="4">
        <f t="shared" si="17"/>
        <v>10.04127721578258</v>
      </c>
      <c r="E130" s="4">
        <f t="shared" si="18"/>
        <v>2.0144169441899882</v>
      </c>
      <c r="F130" s="4">
        <f t="shared" si="19"/>
        <v>3.4646402157463628E-5</v>
      </c>
      <c r="G130" s="4">
        <f t="shared" si="20"/>
        <v>0</v>
      </c>
      <c r="H130" s="4">
        <f t="shared" si="21"/>
        <v>0</v>
      </c>
      <c r="I130" s="4">
        <f t="shared" si="22"/>
        <v>0</v>
      </c>
      <c r="J130" s="4">
        <f t="shared" si="23"/>
        <v>0</v>
      </c>
      <c r="K130" s="4">
        <f t="shared" si="24"/>
        <v>0</v>
      </c>
      <c r="L130" s="4">
        <f t="shared" si="25"/>
        <v>0</v>
      </c>
      <c r="M130">
        <f t="shared" si="26"/>
        <v>12.055728806374725</v>
      </c>
    </row>
    <row r="131" spans="1:13" x14ac:dyDescent="0.3">
      <c r="A131">
        <v>128</v>
      </c>
      <c r="B131">
        <f t="shared" si="15"/>
        <v>1.7849766838132781</v>
      </c>
      <c r="C131">
        <f t="shared" si="16"/>
        <v>7.7423458927577515</v>
      </c>
      <c r="D131" s="4">
        <f t="shared" si="17"/>
        <v>10.220655765057051</v>
      </c>
      <c r="E131" s="4">
        <f t="shared" si="18"/>
        <v>2.3362899813099944</v>
      </c>
      <c r="F131" s="4">
        <f t="shared" si="19"/>
        <v>1.4599854001459993E-4</v>
      </c>
      <c r="G131" s="4">
        <f t="shared" si="20"/>
        <v>0</v>
      </c>
      <c r="H131" s="4">
        <f t="shared" si="21"/>
        <v>0</v>
      </c>
      <c r="I131" s="4">
        <f t="shared" si="22"/>
        <v>0</v>
      </c>
      <c r="J131" s="4">
        <f t="shared" si="23"/>
        <v>0</v>
      </c>
      <c r="K131" s="4">
        <f t="shared" si="24"/>
        <v>0</v>
      </c>
      <c r="L131" s="4">
        <f t="shared" si="25"/>
        <v>0</v>
      </c>
      <c r="M131">
        <f t="shared" si="26"/>
        <v>12.55709174490706</v>
      </c>
    </row>
    <row r="132" spans="1:13" x14ac:dyDescent="0.3">
      <c r="A132">
        <v>129</v>
      </c>
      <c r="B132">
        <f t="shared" ref="B132:B195" si="27">IF(A132&lt;$P$4,0,$P$5/(1+((A132+1-$P$4)/($P$3))^-$P$2))</f>
        <v>1.7856729956673385</v>
      </c>
      <c r="C132">
        <f t="shared" ref="C132:C195" si="28">IF(A132&lt;SUM($P$4:$Q$4),0,$Q$5/(1+((A132+1-SUM($P$4:$Q$4))/($Q$3))^-$Q$2))</f>
        <v>7.7575757575757578</v>
      </c>
      <c r="D132" s="4">
        <f t="shared" ref="D132:D195" si="29">IF(A132&lt;SUM($P$4:$R$4),0,$R$5/(1+((A132+1-SUM($P$4:$R$4))/($R$3))^-$R$2))</f>
        <v>10.386688095594344</v>
      </c>
      <c r="E132" s="4">
        <f t="shared" ref="E132:E195" si="30">IF(A132&lt;SUM($P$4:$S$4),0,$S$5/(1+((A132+1-SUM($P$4:$S$4))/($S$3))^-$S$2))</f>
        <v>2.6850828729281768</v>
      </c>
      <c r="F132" s="4">
        <f t="shared" ref="F132:F195" si="31">IF(A132&lt;SUM($P$4:$T$4),0,$T$5/(1+((A132+1-SUM($P$4:$T$4))/($T$3))^-$T$2))</f>
        <v>4.4554304373035491E-4</v>
      </c>
      <c r="G132" s="4">
        <f t="shared" ref="G132:G195" si="32">IF(A132&lt;SUM($P$4:$U$4),0,$U$5/(1+((A132+1-SUM($P$4:$U$4))/($U$3))^-$U$2))</f>
        <v>0</v>
      </c>
      <c r="H132" s="4">
        <f t="shared" ref="H132:H195" si="33">IF(A132&lt;SUM($P$4:$V$4),0,$V$5/(1+((A132+1-SUM($P$4:$V$4))/($V$3))^-$V$2))</f>
        <v>0</v>
      </c>
      <c r="I132" s="4">
        <f t="shared" ref="I132:I195" si="34">IF(A132&lt;SUM($P$4:$W$4),0,$W$5/(1+((A132+1-SUM($P$4:$W$4))/($W$3))^-$W$2))</f>
        <v>0</v>
      </c>
      <c r="J132" s="4">
        <f t="shared" ref="J132:J195" si="35">IF(A132&lt;SUM($P$4:$X$4),0,$X$5/(1+((A132+1-SUM($P$4:$X$4))/($X$3))^-$X$2))</f>
        <v>0</v>
      </c>
      <c r="K132" s="4">
        <f t="shared" ref="K132:K195" si="36">IF(A132&lt;SUM($P$4:$Y$4),0,$Y$5/(1+((A132+1-SUM($P$4:$Y$4))/($Y$3))^-$Y$2))</f>
        <v>0</v>
      </c>
      <c r="L132" s="4">
        <f t="shared" ref="L132:L195" si="37">IF(A132&lt;SUM($P$4:$Z$4),0,$Z$5/(1+((A132+1-SUM($P$4:$Z$4))/($Z$3))^-$Z$2))</f>
        <v>0</v>
      </c>
      <c r="M132">
        <f t="shared" ref="M132:M195" si="38">SUM(D132:L132)</f>
        <v>13.072216511566252</v>
      </c>
    </row>
    <row r="133" spans="1:13" x14ac:dyDescent="0.3">
      <c r="A133">
        <v>130</v>
      </c>
      <c r="B133">
        <f t="shared" si="27"/>
        <v>1.7863311305040466</v>
      </c>
      <c r="C133">
        <f t="shared" si="28"/>
        <v>7.7717587316573198</v>
      </c>
      <c r="D133" s="4">
        <f t="shared" si="29"/>
        <v>10.540211719847481</v>
      </c>
      <c r="E133" s="4">
        <f t="shared" si="30"/>
        <v>3.0589232315181532</v>
      </c>
      <c r="F133" s="4">
        <f t="shared" si="31"/>
        <v>1.1086033154357341E-3</v>
      </c>
      <c r="G133" s="4">
        <f t="shared" si="32"/>
        <v>0</v>
      </c>
      <c r="H133" s="4">
        <f t="shared" si="33"/>
        <v>0</v>
      </c>
      <c r="I133" s="4">
        <f t="shared" si="34"/>
        <v>0</v>
      </c>
      <c r="J133" s="4">
        <f t="shared" si="35"/>
        <v>0</v>
      </c>
      <c r="K133" s="4">
        <f t="shared" si="36"/>
        <v>0</v>
      </c>
      <c r="L133" s="4">
        <f t="shared" si="37"/>
        <v>0</v>
      </c>
      <c r="M133">
        <f t="shared" si="38"/>
        <v>13.60024355468107</v>
      </c>
    </row>
    <row r="134" spans="1:13" x14ac:dyDescent="0.3">
      <c r="A134">
        <v>131</v>
      </c>
      <c r="B134">
        <f t="shared" si="27"/>
        <v>1.7869534910210245</v>
      </c>
      <c r="C134">
        <f t="shared" si="28"/>
        <v>7.7849755007721102</v>
      </c>
      <c r="D134" s="4">
        <f t="shared" si="29"/>
        <v>10.682055901249855</v>
      </c>
      <c r="E134" s="4">
        <f t="shared" si="30"/>
        <v>3.4552904314292614</v>
      </c>
      <c r="F134" s="4">
        <f t="shared" si="31"/>
        <v>2.3959173029090811E-3</v>
      </c>
      <c r="G134" s="4">
        <f t="shared" si="32"/>
        <v>0</v>
      </c>
      <c r="H134" s="4">
        <f t="shared" si="33"/>
        <v>0</v>
      </c>
      <c r="I134" s="4">
        <f t="shared" si="34"/>
        <v>0</v>
      </c>
      <c r="J134" s="4">
        <f t="shared" si="35"/>
        <v>0</v>
      </c>
      <c r="K134" s="4">
        <f t="shared" si="36"/>
        <v>0</v>
      </c>
      <c r="L134" s="4">
        <f t="shared" si="37"/>
        <v>0</v>
      </c>
      <c r="M134">
        <f t="shared" si="38"/>
        <v>14.139742249982026</v>
      </c>
    </row>
    <row r="135" spans="1:13" x14ac:dyDescent="0.3">
      <c r="A135">
        <v>132</v>
      </c>
      <c r="B135">
        <f t="shared" si="27"/>
        <v>1.787542310293782</v>
      </c>
      <c r="C135">
        <f t="shared" si="28"/>
        <v>7.7973000045370204</v>
      </c>
      <c r="D135" s="4">
        <f t="shared" si="29"/>
        <v>10.81302987468047</v>
      </c>
      <c r="E135" s="4">
        <f t="shared" si="30"/>
        <v>3.871084754044523</v>
      </c>
      <c r="F135" s="4">
        <f t="shared" si="31"/>
        <v>4.6705054382597594E-3</v>
      </c>
      <c r="G135" s="4">
        <f t="shared" si="32"/>
        <v>0</v>
      </c>
      <c r="H135" s="4">
        <f t="shared" si="33"/>
        <v>0</v>
      </c>
      <c r="I135" s="4">
        <f t="shared" si="34"/>
        <v>0</v>
      </c>
      <c r="J135" s="4">
        <f t="shared" si="35"/>
        <v>0</v>
      </c>
      <c r="K135" s="4">
        <f t="shared" si="36"/>
        <v>0</v>
      </c>
      <c r="L135" s="4">
        <f t="shared" si="37"/>
        <v>0</v>
      </c>
      <c r="M135">
        <f t="shared" si="38"/>
        <v>14.688785134163252</v>
      </c>
    </row>
    <row r="136" spans="1:13" x14ac:dyDescent="0.3">
      <c r="A136">
        <v>133</v>
      </c>
      <c r="B136">
        <f t="shared" si="27"/>
        <v>1.7880996649565715</v>
      </c>
      <c r="C136">
        <f t="shared" si="28"/>
        <v>7.8088000265767956</v>
      </c>
      <c r="D136" s="4">
        <f t="shared" si="29"/>
        <v>10.933914173889011</v>
      </c>
      <c r="E136" s="4">
        <f t="shared" si="30"/>
        <v>4.3027301494396903</v>
      </c>
      <c r="F136" s="4">
        <f t="shared" si="31"/>
        <v>8.4142436262511101E-3</v>
      </c>
      <c r="G136" s="4">
        <f t="shared" si="32"/>
        <v>0</v>
      </c>
      <c r="H136" s="4">
        <f t="shared" si="33"/>
        <v>0</v>
      </c>
      <c r="I136" s="4">
        <f t="shared" si="34"/>
        <v>0</v>
      </c>
      <c r="J136" s="4">
        <f t="shared" si="35"/>
        <v>0</v>
      </c>
      <c r="K136" s="4">
        <f t="shared" si="36"/>
        <v>0</v>
      </c>
      <c r="L136" s="4">
        <f t="shared" si="37"/>
        <v>0</v>
      </c>
      <c r="M136">
        <f t="shared" si="38"/>
        <v>15.245058566954953</v>
      </c>
    </row>
    <row r="137" spans="1:13" x14ac:dyDescent="0.3">
      <c r="A137">
        <v>134</v>
      </c>
      <c r="B137">
        <f t="shared" si="27"/>
        <v>1.7886274872744101</v>
      </c>
      <c r="C137">
        <f t="shared" si="28"/>
        <v>7.8195377334136476</v>
      </c>
      <c r="D137" s="4">
        <f t="shared" si="29"/>
        <v>11.045454545454545</v>
      </c>
      <c r="E137" s="4">
        <f t="shared" si="30"/>
        <v>4.7463035804336862</v>
      </c>
      <c r="F137" s="4">
        <f t="shared" si="31"/>
        <v>1.4243902439024391E-2</v>
      </c>
      <c r="G137" s="4">
        <f t="shared" si="32"/>
        <v>0</v>
      </c>
      <c r="H137" s="4">
        <f t="shared" si="33"/>
        <v>0</v>
      </c>
      <c r="I137" s="4">
        <f t="shared" si="34"/>
        <v>0</v>
      </c>
      <c r="J137" s="4">
        <f t="shared" si="35"/>
        <v>0</v>
      </c>
      <c r="K137" s="4">
        <f t="shared" si="36"/>
        <v>0</v>
      </c>
      <c r="L137" s="4">
        <f t="shared" si="37"/>
        <v>0</v>
      </c>
      <c r="M137">
        <f t="shared" si="38"/>
        <v>15.806002028327255</v>
      </c>
    </row>
    <row r="138" spans="1:13" x14ac:dyDescent="0.3">
      <c r="A138">
        <v>135</v>
      </c>
      <c r="B138">
        <f t="shared" si="27"/>
        <v>1.789127576205666</v>
      </c>
      <c r="C138">
        <f t="shared" si="28"/>
        <v>7.8295701660392014</v>
      </c>
      <c r="D138" s="4">
        <f t="shared" si="29"/>
        <v>11.148357972836473</v>
      </c>
      <c r="E138" s="4">
        <f t="shared" si="30"/>
        <v>5.197681217737931</v>
      </c>
      <c r="F138" s="4">
        <f t="shared" si="31"/>
        <v>2.2926291970233426E-2</v>
      </c>
      <c r="G138" s="4">
        <f t="shared" si="32"/>
        <v>0</v>
      </c>
      <c r="H138" s="4">
        <f t="shared" si="33"/>
        <v>0</v>
      </c>
      <c r="I138" s="4">
        <f t="shared" si="34"/>
        <v>0</v>
      </c>
      <c r="J138" s="4">
        <f t="shared" si="35"/>
        <v>0</v>
      </c>
      <c r="K138" s="4">
        <f t="shared" si="36"/>
        <v>0</v>
      </c>
      <c r="L138" s="4">
        <f t="shared" si="37"/>
        <v>0</v>
      </c>
      <c r="M138">
        <f t="shared" si="38"/>
        <v>16.368965482544638</v>
      </c>
    </row>
    <row r="139" spans="1:13" x14ac:dyDescent="0.3">
      <c r="A139">
        <v>136</v>
      </c>
      <c r="B139">
        <f t="shared" si="27"/>
        <v>1.7896016075452583</v>
      </c>
      <c r="C139">
        <f t="shared" si="28"/>
        <v>7.8389496879625336</v>
      </c>
      <c r="D139" s="4">
        <f t="shared" si="29"/>
        <v>11.243290388109944</v>
      </c>
      <c r="E139" s="4">
        <f t="shared" si="30"/>
        <v>5.6526902894172872</v>
      </c>
      <c r="F139" s="4">
        <f t="shared" si="31"/>
        <v>3.539199744620572E-2</v>
      </c>
      <c r="G139" s="4">
        <f t="shared" si="32"/>
        <v>0</v>
      </c>
      <c r="H139" s="4">
        <f t="shared" si="33"/>
        <v>0</v>
      </c>
      <c r="I139" s="4">
        <f t="shared" si="34"/>
        <v>0</v>
      </c>
      <c r="J139" s="4">
        <f t="shared" si="35"/>
        <v>0</v>
      </c>
      <c r="K139" s="4">
        <f t="shared" si="36"/>
        <v>0</v>
      </c>
      <c r="L139" s="4">
        <f t="shared" si="37"/>
        <v>0</v>
      </c>
      <c r="M139">
        <f t="shared" si="38"/>
        <v>16.931372674973435</v>
      </c>
    </row>
    <row r="140" spans="1:13" x14ac:dyDescent="0.3">
      <c r="A140">
        <v>137</v>
      </c>
      <c r="B140">
        <f t="shared" si="27"/>
        <v>1.7900511432301025</v>
      </c>
      <c r="C140">
        <f t="shared" si="28"/>
        <v>7.8477243933339826</v>
      </c>
      <c r="D140" s="4">
        <f t="shared" si="29"/>
        <v>11.330875706347337</v>
      </c>
      <c r="E140" s="4">
        <f t="shared" si="30"/>
        <v>6.1072553526638629</v>
      </c>
      <c r="F140" s="4">
        <f t="shared" si="31"/>
        <v>5.2747003971235447E-2</v>
      </c>
      <c r="G140" s="4">
        <f t="shared" si="32"/>
        <v>0</v>
      </c>
      <c r="H140" s="4">
        <f t="shared" si="33"/>
        <v>0</v>
      </c>
      <c r="I140" s="4">
        <f t="shared" si="34"/>
        <v>0</v>
      </c>
      <c r="J140" s="4">
        <f t="shared" si="35"/>
        <v>0</v>
      </c>
      <c r="K140" s="4">
        <f t="shared" si="36"/>
        <v>0</v>
      </c>
      <c r="L140" s="4">
        <f t="shared" si="37"/>
        <v>0</v>
      </c>
      <c r="M140">
        <f t="shared" si="38"/>
        <v>17.490878062982432</v>
      </c>
    </row>
    <row r="141" spans="1:13" x14ac:dyDescent="0.3">
      <c r="A141">
        <v>138</v>
      </c>
      <c r="B141">
        <f t="shared" si="27"/>
        <v>1.790477639880796</v>
      </c>
      <c r="C141">
        <f t="shared" si="28"/>
        <v>7.8559384785300699</v>
      </c>
      <c r="D141" s="4">
        <f t="shared" si="29"/>
        <v>11.411695873847268</v>
      </c>
      <c r="E141" s="4">
        <f t="shared" si="30"/>
        <v>6.5575290776420037</v>
      </c>
      <c r="F141" s="4">
        <f t="shared" si="31"/>
        <v>7.6281293841999193E-2</v>
      </c>
      <c r="G141" s="4">
        <f t="shared" si="32"/>
        <v>0</v>
      </c>
      <c r="H141" s="4">
        <f t="shared" si="33"/>
        <v>0</v>
      </c>
      <c r="I141" s="4">
        <f t="shared" si="34"/>
        <v>0</v>
      </c>
      <c r="J141" s="4">
        <f t="shared" si="35"/>
        <v>0</v>
      </c>
      <c r="K141" s="4">
        <f t="shared" si="36"/>
        <v>0</v>
      </c>
      <c r="L141" s="4">
        <f t="shared" si="37"/>
        <v>0</v>
      </c>
      <c r="M141">
        <f t="shared" si="38"/>
        <v>18.045506245331271</v>
      </c>
    </row>
    <row r="142" spans="1:13" x14ac:dyDescent="0.3">
      <c r="A142">
        <v>139</v>
      </c>
      <c r="B142">
        <f t="shared" si="27"/>
        <v>1.7908824566466706</v>
      </c>
      <c r="C142">
        <f t="shared" si="28"/>
        <v>7.8636325803605613</v>
      </c>
      <c r="D142" s="4">
        <f t="shared" si="29"/>
        <v>11.486291673781929</v>
      </c>
      <c r="E142" s="4">
        <f t="shared" si="30"/>
        <v>7</v>
      </c>
      <c r="F142" s="4">
        <f t="shared" si="31"/>
        <v>0.10747326648692859</v>
      </c>
      <c r="G142" s="4">
        <f t="shared" si="32"/>
        <v>0</v>
      </c>
      <c r="H142" s="4">
        <f t="shared" si="33"/>
        <v>0</v>
      </c>
      <c r="I142" s="4">
        <f t="shared" si="34"/>
        <v>0</v>
      </c>
      <c r="J142" s="4">
        <f t="shared" si="35"/>
        <v>0</v>
      </c>
      <c r="K142" s="4">
        <f t="shared" si="36"/>
        <v>0</v>
      </c>
      <c r="L142" s="4">
        <f t="shared" si="37"/>
        <v>0</v>
      </c>
      <c r="M142">
        <f t="shared" si="38"/>
        <v>18.593764940268855</v>
      </c>
    </row>
    <row r="143" spans="1:13" x14ac:dyDescent="0.3">
      <c r="A143">
        <v>140</v>
      </c>
      <c r="B143">
        <f t="shared" si="27"/>
        <v>1.7912668624150938</v>
      </c>
      <c r="C143">
        <f t="shared" si="28"/>
        <v>7.8708440838323677</v>
      </c>
      <c r="D143" s="4">
        <f t="shared" si="29"/>
        <v>11.555164079851579</v>
      </c>
      <c r="E143" s="4">
        <f t="shared" si="30"/>
        <v>7.4315726497960988</v>
      </c>
      <c r="F143" s="4">
        <f t="shared" si="31"/>
        <v>0.14798859676908466</v>
      </c>
      <c r="G143" s="4">
        <f t="shared" si="32"/>
        <v>0</v>
      </c>
      <c r="H143" s="4">
        <f t="shared" si="33"/>
        <v>0</v>
      </c>
      <c r="I143" s="4">
        <f t="shared" si="34"/>
        <v>0</v>
      </c>
      <c r="J143" s="4">
        <f t="shared" si="35"/>
        <v>0</v>
      </c>
      <c r="K143" s="4">
        <f t="shared" si="36"/>
        <v>0</v>
      </c>
      <c r="L143" s="4">
        <f t="shared" si="37"/>
        <v>0</v>
      </c>
      <c r="M143">
        <f t="shared" si="38"/>
        <v>19.134725326416763</v>
      </c>
    </row>
    <row r="144" spans="1:13" x14ac:dyDescent="0.3">
      <c r="A144">
        <v>141</v>
      </c>
      <c r="B144">
        <f t="shared" si="27"/>
        <v>1.7916320424402985</v>
      </c>
      <c r="C144">
        <f t="shared" si="28"/>
        <v>7.8776074021819236</v>
      </c>
      <c r="D144" s="4">
        <f t="shared" si="29"/>
        <v>11.618775989598094</v>
      </c>
      <c r="E144" s="4">
        <f t="shared" si="30"/>
        <v>7.8496185047406675</v>
      </c>
      <c r="F144" s="4">
        <f t="shared" si="31"/>
        <v>0.19967193944410844</v>
      </c>
      <c r="G144" s="4">
        <f t="shared" si="32"/>
        <v>0</v>
      </c>
      <c r="H144" s="4">
        <f t="shared" si="33"/>
        <v>0</v>
      </c>
      <c r="I144" s="4">
        <f t="shared" si="34"/>
        <v>0</v>
      </c>
      <c r="J144" s="4">
        <f t="shared" si="35"/>
        <v>0</v>
      </c>
      <c r="K144" s="4">
        <f t="shared" si="36"/>
        <v>0</v>
      </c>
      <c r="L144" s="4">
        <f t="shared" si="37"/>
        <v>0</v>
      </c>
      <c r="M144">
        <f t="shared" si="38"/>
        <v>19.668066433782869</v>
      </c>
    </row>
    <row r="145" spans="1:13" x14ac:dyDescent="0.3">
      <c r="A145">
        <v>142</v>
      </c>
      <c r="B145">
        <f t="shared" si="27"/>
        <v>1.7919791044419178</v>
      </c>
      <c r="C145">
        <f t="shared" si="28"/>
        <v>7.8839542316719298</v>
      </c>
      <c r="D145" s="4">
        <f t="shared" si="29"/>
        <v>11.677554204112623</v>
      </c>
      <c r="E145" s="4">
        <f t="shared" si="30"/>
        <v>8.2519989188978649</v>
      </c>
      <c r="F145" s="4">
        <f t="shared" si="31"/>
        <v>0.2645297447200089</v>
      </c>
      <c r="G145" s="4">
        <f t="shared" si="32"/>
        <v>0</v>
      </c>
      <c r="H145" s="4">
        <f t="shared" si="33"/>
        <v>0</v>
      </c>
      <c r="I145" s="4">
        <f t="shared" si="34"/>
        <v>0</v>
      </c>
      <c r="J145" s="4">
        <f t="shared" si="35"/>
        <v>0</v>
      </c>
      <c r="K145" s="4">
        <f t="shared" si="36"/>
        <v>0</v>
      </c>
      <c r="L145" s="4">
        <f t="shared" si="37"/>
        <v>0</v>
      </c>
      <c r="M145">
        <f t="shared" si="38"/>
        <v>20.194082867730494</v>
      </c>
    </row>
    <row r="146" spans="1:13" x14ac:dyDescent="0.3">
      <c r="A146">
        <v>143</v>
      </c>
      <c r="B146">
        <f t="shared" si="27"/>
        <v>1.7923090842188205</v>
      </c>
      <c r="C146">
        <f t="shared" si="28"/>
        <v>7.8899137834423607</v>
      </c>
      <c r="D146" s="4">
        <f t="shared" si="29"/>
        <v>11.731891550307123</v>
      </c>
      <c r="E146" s="4">
        <f t="shared" si="30"/>
        <v>8.637063255838898</v>
      </c>
      <c r="F146" s="4">
        <f t="shared" si="31"/>
        <v>0.34470242261775963</v>
      </c>
      <c r="G146" s="4">
        <f t="shared" si="32"/>
        <v>0</v>
      </c>
      <c r="H146" s="4">
        <f t="shared" si="33"/>
        <v>0</v>
      </c>
      <c r="I146" s="4">
        <f t="shared" si="34"/>
        <v>0</v>
      </c>
      <c r="J146" s="4">
        <f t="shared" si="35"/>
        <v>0</v>
      </c>
      <c r="K146" s="4">
        <f t="shared" si="36"/>
        <v>0</v>
      </c>
      <c r="L146" s="4">
        <f t="shared" si="37"/>
        <v>0</v>
      </c>
      <c r="M146">
        <f t="shared" si="38"/>
        <v>20.713657228763783</v>
      </c>
    </row>
    <row r="147" spans="1:13" x14ac:dyDescent="0.3">
      <c r="A147">
        <v>144</v>
      </c>
      <c r="B147">
        <f t="shared" si="27"/>
        <v>1.792622950819672</v>
      </c>
      <c r="C147">
        <f t="shared" si="28"/>
        <v>7.8955129945110682</v>
      </c>
      <c r="D147" s="4">
        <f t="shared" si="29"/>
        <v>11.782149066232964</v>
      </c>
      <c r="E147" s="4">
        <f t="shared" si="30"/>
        <v>9.0036267793545868</v>
      </c>
      <c r="F147" s="4">
        <f t="shared" si="31"/>
        <v>0.44242424242424239</v>
      </c>
      <c r="G147" s="4">
        <f t="shared" si="32"/>
        <v>0</v>
      </c>
      <c r="H147" s="4">
        <f t="shared" si="33"/>
        <v>0</v>
      </c>
      <c r="I147" s="4">
        <f t="shared" si="34"/>
        <v>0</v>
      </c>
      <c r="J147" s="4">
        <f t="shared" si="35"/>
        <v>0</v>
      </c>
      <c r="K147" s="4">
        <f t="shared" si="36"/>
        <v>0</v>
      </c>
      <c r="L147" s="4">
        <f t="shared" si="37"/>
        <v>0</v>
      </c>
      <c r="M147">
        <f t="shared" si="38"/>
        <v>21.228200088011793</v>
      </c>
    </row>
    <row r="148" spans="1:13" x14ac:dyDescent="0.3">
      <c r="A148">
        <v>145</v>
      </c>
      <c r="B148">
        <f t="shared" si="27"/>
        <v>1.7929216113078994</v>
      </c>
      <c r="C148">
        <f t="shared" si="28"/>
        <v>7.9007767198371157</v>
      </c>
      <c r="D148" s="4">
        <f t="shared" si="29"/>
        <v>11.828658189737478</v>
      </c>
      <c r="E148" s="4">
        <f t="shared" si="30"/>
        <v>9.3509334402065178</v>
      </c>
      <c r="F148" s="4">
        <f t="shared" si="31"/>
        <v>0.55996974233740304</v>
      </c>
      <c r="G148" s="4">
        <f t="shared" si="32"/>
        <v>0</v>
      </c>
      <c r="H148" s="4">
        <f t="shared" si="33"/>
        <v>0</v>
      </c>
      <c r="I148" s="4">
        <f t="shared" si="34"/>
        <v>0</v>
      </c>
      <c r="J148" s="4">
        <f t="shared" si="35"/>
        <v>0</v>
      </c>
      <c r="K148" s="4">
        <f t="shared" si="36"/>
        <v>0</v>
      </c>
      <c r="L148" s="4">
        <f t="shared" si="37"/>
        <v>0</v>
      </c>
      <c r="M148">
        <f t="shared" si="38"/>
        <v>21.739561372281401</v>
      </c>
    </row>
    <row r="149" spans="1:13" x14ac:dyDescent="0.3">
      <c r="A149">
        <v>146</v>
      </c>
      <c r="B149">
        <f t="shared" si="27"/>
        <v>1.7932059151553201</v>
      </c>
      <c r="C149">
        <f t="shared" si="28"/>
        <v>7.9057279071903102</v>
      </c>
      <c r="D149" s="4">
        <f t="shared" si="29"/>
        <v>11.871722906681251</v>
      </c>
      <c r="E149" s="4">
        <f t="shared" si="30"/>
        <v>9.6786086610189752</v>
      </c>
      <c r="F149" s="4">
        <f t="shared" si="31"/>
        <v>0.69958611160616158</v>
      </c>
      <c r="G149" s="4">
        <f t="shared" si="32"/>
        <v>0</v>
      </c>
      <c r="H149" s="4">
        <f t="shared" si="33"/>
        <v>0</v>
      </c>
      <c r="I149" s="4">
        <f t="shared" si="34"/>
        <v>0</v>
      </c>
      <c r="J149" s="4">
        <f t="shared" si="35"/>
        <v>0</v>
      </c>
      <c r="K149" s="4">
        <f t="shared" si="36"/>
        <v>0</v>
      </c>
      <c r="L149" s="4">
        <f t="shared" si="37"/>
        <v>0</v>
      </c>
      <c r="M149">
        <f t="shared" si="38"/>
        <v>22.249917679306389</v>
      </c>
    </row>
    <row r="150" spans="1:13" x14ac:dyDescent="0.3">
      <c r="A150">
        <v>147</v>
      </c>
      <c r="B150">
        <f t="shared" si="27"/>
        <v>1.7934766582956292</v>
      </c>
      <c r="C150">
        <f t="shared" si="28"/>
        <v>7.9103877564135763</v>
      </c>
      <c r="D150" s="4">
        <f t="shared" si="29"/>
        <v>11.911621827598831</v>
      </c>
      <c r="E150" s="4">
        <f t="shared" si="30"/>
        <v>9.9866067333272177</v>
      </c>
      <c r="F150" s="4">
        <f t="shared" si="31"/>
        <v>0.86341202956442564</v>
      </c>
      <c r="G150" s="4">
        <f t="shared" si="32"/>
        <v>0</v>
      </c>
      <c r="H150" s="4">
        <f t="shared" si="33"/>
        <v>0</v>
      </c>
      <c r="I150" s="4">
        <f t="shared" si="34"/>
        <v>0</v>
      </c>
      <c r="J150" s="4">
        <f t="shared" si="35"/>
        <v>0</v>
      </c>
      <c r="K150" s="4">
        <f t="shared" si="36"/>
        <v>0</v>
      </c>
      <c r="L150" s="4">
        <f t="shared" si="37"/>
        <v>0</v>
      </c>
      <c r="M150">
        <f t="shared" si="38"/>
        <v>22.761640590490476</v>
      </c>
    </row>
    <row r="151" spans="1:13" x14ac:dyDescent="0.3">
      <c r="A151">
        <v>148</v>
      </c>
      <c r="B151">
        <f t="shared" si="27"/>
        <v>1.7937345868661416</v>
      </c>
      <c r="C151">
        <f t="shared" si="28"/>
        <v>7.9147758645201298</v>
      </c>
      <c r="D151" s="4">
        <f t="shared" si="29"/>
        <v>11.948610171623255</v>
      </c>
      <c r="E151" s="4">
        <f t="shared" si="30"/>
        <v>10.275156680704091</v>
      </c>
      <c r="F151" s="4">
        <f t="shared" si="31"/>
        <v>1.0533847980997624</v>
      </c>
      <c r="G151" s="4">
        <f t="shared" si="32"/>
        <v>0</v>
      </c>
      <c r="H151" s="4">
        <f t="shared" si="33"/>
        <v>0</v>
      </c>
      <c r="I151" s="4">
        <f t="shared" si="34"/>
        <v>0</v>
      </c>
      <c r="J151" s="4">
        <f t="shared" si="35"/>
        <v>0</v>
      </c>
      <c r="K151" s="4">
        <f t="shared" si="36"/>
        <v>0</v>
      </c>
      <c r="L151" s="4">
        <f t="shared" si="37"/>
        <v>0</v>
      </c>
      <c r="M151">
        <f t="shared" si="38"/>
        <v>23.277151650427108</v>
      </c>
    </row>
    <row r="152" spans="1:13" x14ac:dyDescent="0.3">
      <c r="A152">
        <v>149</v>
      </c>
      <c r="B152">
        <f t="shared" si="27"/>
        <v>1.7939804006636599</v>
      </c>
      <c r="C152">
        <f t="shared" si="28"/>
        <v>7.918910357934748</v>
      </c>
      <c r="D152" s="4">
        <f t="shared" si="29"/>
        <v>11.982921644198081</v>
      </c>
      <c r="E152" s="4">
        <f t="shared" si="30"/>
        <v>10.54470956857074</v>
      </c>
      <c r="F152" s="4">
        <f t="shared" si="31"/>
        <v>1.2711392193463906</v>
      </c>
      <c r="G152" s="4">
        <f t="shared" si="32"/>
        <v>0</v>
      </c>
      <c r="H152" s="4">
        <f t="shared" si="33"/>
        <v>0</v>
      </c>
      <c r="I152" s="4">
        <f t="shared" si="34"/>
        <v>0</v>
      </c>
      <c r="J152" s="4">
        <f t="shared" si="35"/>
        <v>0</v>
      </c>
      <c r="K152" s="4">
        <f t="shared" si="36"/>
        <v>0</v>
      </c>
      <c r="L152" s="4">
        <f t="shared" si="37"/>
        <v>0</v>
      </c>
      <c r="M152">
        <f t="shared" si="38"/>
        <v>23.798770432115212</v>
      </c>
    </row>
    <row r="153" spans="1:13" x14ac:dyDescent="0.3">
      <c r="A153">
        <v>150</v>
      </c>
      <c r="B153">
        <f t="shared" si="27"/>
        <v>1.7942147563380466</v>
      </c>
      <c r="C153">
        <f t="shared" si="28"/>
        <v>7.9228080130669678</v>
      </c>
      <c r="D153" s="4">
        <f t="shared" si="29"/>
        <v>12.014770200989945</v>
      </c>
      <c r="E153" s="4">
        <f t="shared" si="30"/>
        <v>10.795889376391051</v>
      </c>
      <c r="F153" s="4">
        <f t="shared" si="31"/>
        <v>1.5179034036132015</v>
      </c>
      <c r="G153" s="4">
        <f t="shared" si="32"/>
        <v>1.171874988555909E-7</v>
      </c>
      <c r="H153" s="4">
        <f t="shared" si="33"/>
        <v>0</v>
      </c>
      <c r="I153" s="4">
        <f t="shared" si="34"/>
        <v>0</v>
      </c>
      <c r="J153" s="4">
        <f t="shared" si="35"/>
        <v>0</v>
      </c>
      <c r="K153" s="4">
        <f t="shared" si="36"/>
        <v>0</v>
      </c>
      <c r="L153" s="4">
        <f t="shared" si="37"/>
        <v>0</v>
      </c>
      <c r="M153">
        <f t="shared" si="38"/>
        <v>24.328563098181696</v>
      </c>
    </row>
    <row r="154" spans="1:13" x14ac:dyDescent="0.3">
      <c r="A154">
        <v>151</v>
      </c>
      <c r="B154">
        <f t="shared" si="27"/>
        <v>1.7944382703450128</v>
      </c>
      <c r="C154">
        <f t="shared" si="28"/>
        <v>7.9264843662931277</v>
      </c>
      <c r="D154" s="4">
        <f t="shared" si="29"/>
        <v>12.044351694846897</v>
      </c>
      <c r="E154" s="4">
        <f t="shared" si="30"/>
        <v>11.02944877178316</v>
      </c>
      <c r="F154" s="4">
        <f t="shared" si="31"/>
        <v>1.7943983167225717</v>
      </c>
      <c r="G154" s="4">
        <f t="shared" si="32"/>
        <v>3.7499988281253686E-6</v>
      </c>
      <c r="H154" s="4">
        <f t="shared" si="33"/>
        <v>0</v>
      </c>
      <c r="I154" s="4">
        <f t="shared" si="34"/>
        <v>0</v>
      </c>
      <c r="J154" s="4">
        <f t="shared" si="35"/>
        <v>0</v>
      </c>
      <c r="K154" s="4">
        <f t="shared" si="36"/>
        <v>0</v>
      </c>
      <c r="L154" s="4">
        <f t="shared" si="37"/>
        <v>0</v>
      </c>
      <c r="M154">
        <f t="shared" si="38"/>
        <v>24.868202533351457</v>
      </c>
    </row>
    <row r="155" spans="1:13" x14ac:dyDescent="0.3">
      <c r="A155">
        <v>152</v>
      </c>
      <c r="B155">
        <f t="shared" si="27"/>
        <v>1.7946515216777392</v>
      </c>
      <c r="C155">
        <f t="shared" si="28"/>
        <v>7.9299538143232411</v>
      </c>
      <c r="D155" s="4">
        <f t="shared" si="29"/>
        <v>12.071845405921007</v>
      </c>
      <c r="E155" s="4">
        <f t="shared" si="30"/>
        <v>11.24623048167649</v>
      </c>
      <c r="F155" s="4">
        <f t="shared" si="31"/>
        <v>2.1007490989409874</v>
      </c>
      <c r="G155" s="4">
        <f t="shared" si="32"/>
        <v>2.847649492394271E-5</v>
      </c>
      <c r="H155" s="4">
        <f t="shared" si="33"/>
        <v>0</v>
      </c>
      <c r="I155" s="4">
        <f t="shared" si="34"/>
        <v>0</v>
      </c>
      <c r="J155" s="4">
        <f t="shared" si="35"/>
        <v>0</v>
      </c>
      <c r="K155" s="4">
        <f t="shared" si="36"/>
        <v>0</v>
      </c>
      <c r="L155" s="4">
        <f t="shared" si="37"/>
        <v>0</v>
      </c>
      <c r="M155">
        <f t="shared" si="38"/>
        <v>25.418853463033408</v>
      </c>
    </row>
    <row r="156" spans="1:13" x14ac:dyDescent="0.3">
      <c r="A156">
        <v>153</v>
      </c>
      <c r="B156">
        <f t="shared" si="27"/>
        <v>1.794855054395242</v>
      </c>
      <c r="C156">
        <f t="shared" si="28"/>
        <v>7.9332297058367915</v>
      </c>
      <c r="D156" s="4">
        <f t="shared" si="29"/>
        <v>12.097415457433986</v>
      </c>
      <c r="E156" s="4">
        <f t="shared" si="30"/>
        <v>11.447134456863896</v>
      </c>
      <c r="F156" s="4">
        <f t="shared" si="31"/>
        <v>2.4364166947947088</v>
      </c>
      <c r="G156" s="4">
        <f t="shared" si="32"/>
        <v>1.1999880001199995E-4</v>
      </c>
      <c r="H156" s="4">
        <f t="shared" si="33"/>
        <v>0</v>
      </c>
      <c r="I156" s="4">
        <f t="shared" si="34"/>
        <v>0</v>
      </c>
      <c r="J156" s="4">
        <f t="shared" si="35"/>
        <v>0</v>
      </c>
      <c r="K156" s="4">
        <f t="shared" si="36"/>
        <v>0</v>
      </c>
      <c r="L156" s="4">
        <f t="shared" si="37"/>
        <v>0</v>
      </c>
      <c r="M156">
        <f t="shared" si="38"/>
        <v>25.981086607892603</v>
      </c>
    </row>
    <row r="157" spans="1:13" x14ac:dyDescent="0.3">
      <c r="A157">
        <v>154</v>
      </c>
      <c r="B157">
        <f t="shared" si="27"/>
        <v>1.7950493799638478</v>
      </c>
      <c r="C157">
        <f t="shared" si="28"/>
        <v>7.9363244251881708</v>
      </c>
      <c r="D157" s="4">
        <f t="shared" si="29"/>
        <v>12.121212121212121</v>
      </c>
      <c r="E157" s="4">
        <f t="shared" si="30"/>
        <v>11.633090667065664</v>
      </c>
      <c r="F157" s="4">
        <f t="shared" si="31"/>
        <v>2.8001578531965268</v>
      </c>
      <c r="G157" s="4">
        <f t="shared" si="32"/>
        <v>3.6619976197015472E-4</v>
      </c>
      <c r="H157" s="4">
        <f t="shared" si="33"/>
        <v>0</v>
      </c>
      <c r="I157" s="4">
        <f t="shared" si="34"/>
        <v>0</v>
      </c>
      <c r="J157" s="4">
        <f t="shared" si="35"/>
        <v>0</v>
      </c>
      <c r="K157" s="4">
        <f t="shared" si="36"/>
        <v>0</v>
      </c>
      <c r="L157" s="4">
        <f t="shared" si="37"/>
        <v>0</v>
      </c>
      <c r="M157">
        <f t="shared" si="38"/>
        <v>26.554826841236281</v>
      </c>
    </row>
    <row r="158" spans="1:13" x14ac:dyDescent="0.3">
      <c r="A158">
        <v>155</v>
      </c>
      <c r="B158">
        <f t="shared" si="27"/>
        <v>1.7952349794267293</v>
      </c>
      <c r="C158">
        <f t="shared" si="28"/>
        <v>7.9392494689068727</v>
      </c>
      <c r="D158" s="4">
        <f t="shared" si="29"/>
        <v>12.143373018214563</v>
      </c>
      <c r="E158" s="4">
        <f t="shared" si="30"/>
        <v>11.805037126229179</v>
      </c>
      <c r="F158" s="4">
        <f t="shared" si="31"/>
        <v>3.1900199414403598</v>
      </c>
      <c r="G158" s="4">
        <f t="shared" si="32"/>
        <v>9.1118080720745272E-4</v>
      </c>
      <c r="H158" s="4">
        <f t="shared" si="33"/>
        <v>0</v>
      </c>
      <c r="I158" s="4">
        <f t="shared" si="34"/>
        <v>0</v>
      </c>
      <c r="J158" s="4">
        <f t="shared" si="35"/>
        <v>0</v>
      </c>
      <c r="K158" s="4">
        <f t="shared" si="36"/>
        <v>0</v>
      </c>
      <c r="L158" s="4">
        <f t="shared" si="37"/>
        <v>0</v>
      </c>
      <c r="M158">
        <f t="shared" si="38"/>
        <v>27.139341266691311</v>
      </c>
    </row>
    <row r="159" spans="1:13" x14ac:dyDescent="0.3">
      <c r="A159">
        <v>156</v>
      </c>
      <c r="B159">
        <f t="shared" si="27"/>
        <v>1.7954123054151643</v>
      </c>
      <c r="C159">
        <f t="shared" si="28"/>
        <v>7.9420155156489969</v>
      </c>
      <c r="D159" s="4">
        <f t="shared" si="29"/>
        <v>12.164024219956422</v>
      </c>
      <c r="E159" s="4">
        <f t="shared" si="30"/>
        <v>11.963902609399838</v>
      </c>
      <c r="F159" s="4">
        <f t="shared" si="31"/>
        <v>3.6033743070619439</v>
      </c>
      <c r="G159" s="4">
        <f t="shared" si="32"/>
        <v>1.9692470982814367E-3</v>
      </c>
      <c r="H159" s="4">
        <f t="shared" si="33"/>
        <v>0</v>
      </c>
      <c r="I159" s="4">
        <f t="shared" si="34"/>
        <v>0</v>
      </c>
      <c r="J159" s="4">
        <f t="shared" si="35"/>
        <v>0</v>
      </c>
      <c r="K159" s="4">
        <f t="shared" si="36"/>
        <v>0</v>
      </c>
      <c r="L159" s="4">
        <f t="shared" si="37"/>
        <v>0</v>
      </c>
      <c r="M159">
        <f t="shared" si="38"/>
        <v>27.733270383516487</v>
      </c>
    </row>
    <row r="160" spans="1:13" x14ac:dyDescent="0.3">
      <c r="A160">
        <v>157</v>
      </c>
      <c r="B160">
        <f t="shared" si="27"/>
        <v>1.7955817840140367</v>
      </c>
      <c r="C160">
        <f t="shared" si="28"/>
        <v>7.9446324901945866</v>
      </c>
      <c r="D160" s="4">
        <f t="shared" si="29"/>
        <v>12.183281257089094</v>
      </c>
      <c r="E160" s="4">
        <f t="shared" si="30"/>
        <v>12.110593459642129</v>
      </c>
      <c r="F160" s="4">
        <f t="shared" si="31"/>
        <v>4.0369883863607168</v>
      </c>
      <c r="G160" s="4">
        <f t="shared" si="32"/>
        <v>3.8387715930902132E-3</v>
      </c>
      <c r="H160" s="4">
        <f t="shared" si="33"/>
        <v>0</v>
      </c>
      <c r="I160" s="4">
        <f t="shared" si="34"/>
        <v>0</v>
      </c>
      <c r="J160" s="4">
        <f t="shared" si="35"/>
        <v>0</v>
      </c>
      <c r="K160" s="4">
        <f t="shared" si="36"/>
        <v>0</v>
      </c>
      <c r="L160" s="4">
        <f t="shared" si="37"/>
        <v>0</v>
      </c>
      <c r="M160">
        <f t="shared" si="38"/>
        <v>28.334701874685035</v>
      </c>
    </row>
    <row r="161" spans="1:13" x14ac:dyDescent="0.3">
      <c r="A161">
        <v>158</v>
      </c>
      <c r="B161">
        <f t="shared" si="27"/>
        <v>1.7957438164930166</v>
      </c>
      <c r="C161">
        <f t="shared" si="28"/>
        <v>7.9471096220292061</v>
      </c>
      <c r="D161" s="4">
        <f t="shared" si="29"/>
        <v>12.201250041526244</v>
      </c>
      <c r="E161" s="4">
        <f t="shared" si="30"/>
        <v>12.245983874755693</v>
      </c>
      <c r="F161" s="4">
        <f t="shared" si="31"/>
        <v>4.4871328701299626</v>
      </c>
      <c r="G161" s="4">
        <f t="shared" si="32"/>
        <v>6.9158166791105022E-3</v>
      </c>
      <c r="H161" s="4">
        <f t="shared" si="33"/>
        <v>0</v>
      </c>
      <c r="I161" s="4">
        <f t="shared" si="34"/>
        <v>0</v>
      </c>
      <c r="J161" s="4">
        <f t="shared" si="35"/>
        <v>0</v>
      </c>
      <c r="K161" s="4">
        <f t="shared" si="36"/>
        <v>0</v>
      </c>
      <c r="L161" s="4">
        <f t="shared" si="37"/>
        <v>0</v>
      </c>
      <c r="M161">
        <f t="shared" si="38"/>
        <v>28.941282603091011</v>
      </c>
    </row>
    <row r="162" spans="1:13" x14ac:dyDescent="0.3">
      <c r="A162">
        <v>159</v>
      </c>
      <c r="B162">
        <f t="shared" si="27"/>
        <v>1.795898780913906</v>
      </c>
      <c r="C162">
        <f t="shared" si="28"/>
        <v>7.9494554989973789</v>
      </c>
      <c r="D162" s="4">
        <f t="shared" si="29"/>
        <v>12.218027708458825</v>
      </c>
      <c r="E162" s="4">
        <f t="shared" si="30"/>
        <v>12.370909090909089</v>
      </c>
      <c r="F162" s="4">
        <f t="shared" si="31"/>
        <v>4.9497165910237015</v>
      </c>
      <c r="G162" s="4">
        <f t="shared" si="32"/>
        <v>1.1707317073170732E-2</v>
      </c>
      <c r="H162" s="4">
        <f t="shared" si="33"/>
        <v>0</v>
      </c>
      <c r="I162" s="4">
        <f t="shared" si="34"/>
        <v>0</v>
      </c>
      <c r="J162" s="4">
        <f t="shared" si="35"/>
        <v>0</v>
      </c>
      <c r="K162" s="4">
        <f t="shared" si="36"/>
        <v>0</v>
      </c>
      <c r="L162" s="4">
        <f t="shared" si="37"/>
        <v>0</v>
      </c>
      <c r="M162">
        <f t="shared" si="38"/>
        <v>29.550360707464787</v>
      </c>
    </row>
    <row r="163" spans="1:13" x14ac:dyDescent="0.3">
      <c r="A163">
        <v>160</v>
      </c>
      <c r="B163">
        <f t="shared" si="27"/>
        <v>1.7960470336237562</v>
      </c>
      <c r="C163">
        <f t="shared" si="28"/>
        <v>7.9516781164696262</v>
      </c>
      <c r="D163" s="4">
        <f t="shared" si="29"/>
        <v>12.233703384436252</v>
      </c>
      <c r="E163" s="4">
        <f t="shared" si="30"/>
        <v>12.486160929576851</v>
      </c>
      <c r="F163" s="4">
        <f t="shared" si="31"/>
        <v>5.4204389842124137</v>
      </c>
      <c r="G163" s="4">
        <f t="shared" si="32"/>
        <v>1.8843527646767201E-2</v>
      </c>
      <c r="H163" s="4">
        <f t="shared" si="33"/>
        <v>0</v>
      </c>
      <c r="I163" s="4">
        <f t="shared" si="34"/>
        <v>0</v>
      </c>
      <c r="J163" s="4">
        <f t="shared" si="35"/>
        <v>0</v>
      </c>
      <c r="K163" s="4">
        <f t="shared" si="36"/>
        <v>0</v>
      </c>
      <c r="L163" s="4">
        <f t="shared" si="37"/>
        <v>0</v>
      </c>
      <c r="M163">
        <f t="shared" si="38"/>
        <v>30.159146825872281</v>
      </c>
    </row>
    <row r="164" spans="1:13" x14ac:dyDescent="0.3">
      <c r="A164">
        <v>161</v>
      </c>
      <c r="B164">
        <f t="shared" si="27"/>
        <v>1.7961889106425593</v>
      </c>
      <c r="C164">
        <f t="shared" si="28"/>
        <v>7.9537849224233703</v>
      </c>
      <c r="D164" s="4">
        <f t="shared" si="29"/>
        <v>12.248358887441459</v>
      </c>
      <c r="E164" s="4">
        <f t="shared" si="30"/>
        <v>12.592485234683137</v>
      </c>
      <c r="F164" s="4">
        <f t="shared" si="31"/>
        <v>5.894948444678028</v>
      </c>
      <c r="G164" s="4">
        <f t="shared" si="32"/>
        <v>2.9089312969484155E-2</v>
      </c>
      <c r="H164" s="4">
        <f t="shared" si="33"/>
        <v>0</v>
      </c>
      <c r="I164" s="4">
        <f t="shared" si="34"/>
        <v>0</v>
      </c>
      <c r="J164" s="4">
        <f t="shared" si="35"/>
        <v>0</v>
      </c>
      <c r="K164" s="4">
        <f t="shared" si="36"/>
        <v>0</v>
      </c>
      <c r="L164" s="4">
        <f t="shared" si="37"/>
        <v>0</v>
      </c>
      <c r="M164">
        <f t="shared" si="38"/>
        <v>30.764881879772108</v>
      </c>
    </row>
    <row r="165" spans="1:13" x14ac:dyDescent="0.3">
      <c r="A165">
        <v>162</v>
      </c>
      <c r="B165">
        <f t="shared" si="27"/>
        <v>1.7963247289535935</v>
      </c>
      <c r="C165">
        <f t="shared" si="28"/>
        <v>7.9557828588004549</v>
      </c>
      <c r="D165" s="4">
        <f t="shared" si="29"/>
        <v>12.262069364584347</v>
      </c>
      <c r="E165" s="4">
        <f t="shared" si="30"/>
        <v>12.690580791109017</v>
      </c>
      <c r="F165" s="4">
        <f t="shared" si="31"/>
        <v>6.3689948677780279</v>
      </c>
      <c r="G165" s="4">
        <f t="shared" si="32"/>
        <v>4.3353701894166118E-2</v>
      </c>
      <c r="H165" s="4">
        <f t="shared" si="33"/>
        <v>0</v>
      </c>
      <c r="I165" s="4">
        <f t="shared" si="34"/>
        <v>0</v>
      </c>
      <c r="J165" s="4">
        <f t="shared" si="35"/>
        <v>0</v>
      </c>
      <c r="K165" s="4">
        <f t="shared" si="36"/>
        <v>0</v>
      </c>
      <c r="L165" s="4">
        <f t="shared" si="37"/>
        <v>0</v>
      </c>
      <c r="M165">
        <f t="shared" si="38"/>
        <v>31.364998725365556</v>
      </c>
    </row>
    <row r="166" spans="1:13" x14ac:dyDescent="0.3">
      <c r="A166">
        <v>163</v>
      </c>
      <c r="B166">
        <f t="shared" si="27"/>
        <v>1.7964547877038315</v>
      </c>
      <c r="C166">
        <f t="shared" si="28"/>
        <v>7.9576783994702041</v>
      </c>
      <c r="D166" s="4">
        <f t="shared" si="29"/>
        <v>12.274903872703234</v>
      </c>
      <c r="E166" s="4">
        <f t="shared" si="30"/>
        <v>12.781099378708941</v>
      </c>
      <c r="F166" s="4">
        <f t="shared" si="31"/>
        <v>6.8385660381123756</v>
      </c>
      <c r="G166" s="4">
        <f t="shared" si="32"/>
        <v>6.2696953842739073E-2</v>
      </c>
      <c r="H166" s="4">
        <f t="shared" si="33"/>
        <v>0</v>
      </c>
      <c r="I166" s="4">
        <f t="shared" si="34"/>
        <v>0</v>
      </c>
      <c r="J166" s="4">
        <f t="shared" si="35"/>
        <v>0</v>
      </c>
      <c r="K166" s="4">
        <f t="shared" si="36"/>
        <v>0</v>
      </c>
      <c r="L166" s="4">
        <f t="shared" si="37"/>
        <v>0</v>
      </c>
      <c r="M166">
        <f t="shared" si="38"/>
        <v>31.95726624336729</v>
      </c>
    </row>
    <row r="167" spans="1:13" x14ac:dyDescent="0.3">
      <c r="A167">
        <v>164</v>
      </c>
      <c r="B167">
        <f t="shared" si="27"/>
        <v>1.7965793693212186</v>
      </c>
      <c r="C167">
        <f t="shared" si="28"/>
        <v>7.9594775850963142</v>
      </c>
      <c r="D167" s="4">
        <f t="shared" si="29"/>
        <v>12.286925906813376</v>
      </c>
      <c r="E167" s="4">
        <f t="shared" si="30"/>
        <v>12.864646674635761</v>
      </c>
      <c r="F167" s="4">
        <f t="shared" si="31"/>
        <v>7.3</v>
      </c>
      <c r="G167" s="4">
        <f t="shared" si="32"/>
        <v>8.8334191633091988E-2</v>
      </c>
      <c r="H167" s="4">
        <f t="shared" si="33"/>
        <v>0</v>
      </c>
      <c r="I167" s="4">
        <f t="shared" si="34"/>
        <v>0</v>
      </c>
      <c r="J167" s="4">
        <f t="shared" si="35"/>
        <v>0</v>
      </c>
      <c r="K167" s="4">
        <f t="shared" si="36"/>
        <v>0</v>
      </c>
      <c r="L167" s="4">
        <f t="shared" si="37"/>
        <v>0</v>
      </c>
      <c r="M167">
        <f t="shared" si="38"/>
        <v>32.53990677308223</v>
      </c>
    </row>
    <row r="168" spans="1:13" x14ac:dyDescent="0.3">
      <c r="A168">
        <v>165</v>
      </c>
      <c r="B168">
        <f t="shared" si="27"/>
        <v>1.7966987405550736</v>
      </c>
      <c r="C168">
        <f t="shared" si="28"/>
        <v>7.961186055178195</v>
      </c>
      <c r="D168" s="4">
        <f t="shared" si="29"/>
        <v>12.298193880988075</v>
      </c>
      <c r="E168" s="4">
        <f t="shared" si="30"/>
        <v>12.941783769433767</v>
      </c>
      <c r="F168" s="4">
        <f t="shared" si="31"/>
        <v>7.7500686205016454</v>
      </c>
      <c r="G168" s="4">
        <f t="shared" si="32"/>
        <v>0.1216344630978778</v>
      </c>
      <c r="H168" s="4">
        <f t="shared" si="33"/>
        <v>0</v>
      </c>
      <c r="I168" s="4">
        <f t="shared" si="34"/>
        <v>0</v>
      </c>
      <c r="J168" s="4">
        <f t="shared" si="35"/>
        <v>0</v>
      </c>
      <c r="K168" s="4">
        <f t="shared" si="36"/>
        <v>0</v>
      </c>
      <c r="L168" s="4">
        <f t="shared" si="37"/>
        <v>0</v>
      </c>
      <c r="M168">
        <f t="shared" si="38"/>
        <v>33.111680734021363</v>
      </c>
    </row>
    <row r="169" spans="1:13" x14ac:dyDescent="0.3">
      <c r="A169">
        <v>166</v>
      </c>
      <c r="B169">
        <f t="shared" si="27"/>
        <v>1.7968131534453542</v>
      </c>
      <c r="C169">
        <f t="shared" si="28"/>
        <v>7.9628090775124374</v>
      </c>
      <c r="D169" s="4">
        <f t="shared" si="29"/>
        <v>12.308761565909256</v>
      </c>
      <c r="E169" s="4">
        <f t="shared" si="30"/>
        <v>13.013029108349864</v>
      </c>
      <c r="F169" s="4">
        <f t="shared" si="31"/>
        <v>8.1860307263724099</v>
      </c>
      <c r="G169" s="4">
        <f t="shared" si="32"/>
        <v>0.16411392283077406</v>
      </c>
      <c r="H169" s="4">
        <f t="shared" si="33"/>
        <v>0</v>
      </c>
      <c r="I169" s="4">
        <f t="shared" si="34"/>
        <v>0</v>
      </c>
      <c r="J169" s="4">
        <f t="shared" si="35"/>
        <v>0</v>
      </c>
      <c r="K169" s="4">
        <f t="shared" si="36"/>
        <v>0</v>
      </c>
      <c r="L169" s="4">
        <f t="shared" si="37"/>
        <v>0</v>
      </c>
      <c r="M169">
        <f t="shared" si="38"/>
        <v>33.6719353234623</v>
      </c>
    </row>
    <row r="170" spans="1:13" x14ac:dyDescent="0.3">
      <c r="A170">
        <v>167</v>
      </c>
      <c r="B170">
        <f t="shared" si="27"/>
        <v>1.7969228462260785</v>
      </c>
      <c r="C170">
        <f t="shared" si="28"/>
        <v>7.9643515752974121</v>
      </c>
      <c r="D170" s="4">
        <f t="shared" si="29"/>
        <v>12.318678486987391</v>
      </c>
      <c r="E170" s="4">
        <f t="shared" si="30"/>
        <v>13.078860708606138</v>
      </c>
      <c r="F170" s="4">
        <f t="shared" si="31"/>
        <v>8.6056560154220598</v>
      </c>
      <c r="G170" s="4">
        <f t="shared" si="32"/>
        <v>0.21742170798904839</v>
      </c>
      <c r="H170" s="4">
        <f t="shared" si="33"/>
        <v>0</v>
      </c>
      <c r="I170" s="4">
        <f t="shared" si="34"/>
        <v>0</v>
      </c>
      <c r="J170" s="4">
        <f t="shared" si="35"/>
        <v>0</v>
      </c>
      <c r="K170" s="4">
        <f t="shared" si="36"/>
        <v>0</v>
      </c>
      <c r="L170" s="4">
        <f t="shared" si="37"/>
        <v>0</v>
      </c>
      <c r="M170">
        <f t="shared" si="38"/>
        <v>34.220616919004641</v>
      </c>
    </row>
    <row r="171" spans="1:13" x14ac:dyDescent="0.3">
      <c r="A171">
        <v>168</v>
      </c>
      <c r="B171">
        <f t="shared" si="27"/>
        <v>1.7970280441677546</v>
      </c>
      <c r="C171">
        <f t="shared" si="28"/>
        <v>7.9658181520836466</v>
      </c>
      <c r="D171" s="4">
        <f t="shared" si="29"/>
        <v>12.327990286628689</v>
      </c>
      <c r="E171" s="4">
        <f t="shared" si="30"/>
        <v>13.139718536343979</v>
      </c>
      <c r="F171" s="4">
        <f t="shared" si="31"/>
        <v>9.0072231096605648</v>
      </c>
      <c r="G171" s="4">
        <f t="shared" si="32"/>
        <v>0.28331705968582982</v>
      </c>
      <c r="H171" s="4">
        <f t="shared" si="33"/>
        <v>0</v>
      </c>
      <c r="I171" s="4">
        <f t="shared" si="34"/>
        <v>0</v>
      </c>
      <c r="J171" s="4">
        <f t="shared" si="35"/>
        <v>0</v>
      </c>
      <c r="K171" s="4">
        <f t="shared" si="36"/>
        <v>0</v>
      </c>
      <c r="L171" s="4">
        <f t="shared" si="37"/>
        <v>0</v>
      </c>
      <c r="M171">
        <f t="shared" si="38"/>
        <v>34.758248992319061</v>
      </c>
    </row>
    <row r="172" spans="1:13" x14ac:dyDescent="0.3">
      <c r="A172">
        <v>169</v>
      </c>
      <c r="B172">
        <f t="shared" si="27"/>
        <v>1.7971289603633038</v>
      </c>
      <c r="C172">
        <f t="shared" si="28"/>
        <v>7.9672131147540979</v>
      </c>
      <c r="D172" s="4">
        <f t="shared" si="29"/>
        <v>12.336739053923544</v>
      </c>
      <c r="E172" s="4">
        <f t="shared" si="30"/>
        <v>13.19600695418092</v>
      </c>
      <c r="F172" s="4">
        <f t="shared" si="31"/>
        <v>9.3894964984697822</v>
      </c>
      <c r="G172" s="4">
        <f t="shared" si="32"/>
        <v>0.36363636363636365</v>
      </c>
      <c r="H172" s="4">
        <f t="shared" si="33"/>
        <v>0</v>
      </c>
      <c r="I172" s="4">
        <f t="shared" si="34"/>
        <v>0</v>
      </c>
      <c r="J172" s="4">
        <f t="shared" si="35"/>
        <v>0</v>
      </c>
      <c r="K172" s="4">
        <f t="shared" si="36"/>
        <v>0</v>
      </c>
      <c r="L172" s="4">
        <f t="shared" si="37"/>
        <v>0</v>
      </c>
      <c r="M172">
        <f t="shared" si="38"/>
        <v>35.285878870210617</v>
      </c>
    </row>
    <row r="173" spans="1:13" x14ac:dyDescent="0.3">
      <c r="A173">
        <v>170</v>
      </c>
      <c r="B173">
        <f t="shared" si="27"/>
        <v>1.7972257964615903</v>
      </c>
      <c r="C173">
        <f t="shared" si="28"/>
        <v>7.9685404947017746</v>
      </c>
      <c r="D173" s="4">
        <f t="shared" si="29"/>
        <v>12.344963624745493</v>
      </c>
      <c r="E173" s="4">
        <f t="shared" si="30"/>
        <v>13.248097172505975</v>
      </c>
      <c r="F173" s="4">
        <f t="shared" si="31"/>
        <v>9.7516877305010823</v>
      </c>
      <c r="G173" s="4">
        <f t="shared" si="32"/>
        <v>0.4602491032910162</v>
      </c>
      <c r="H173" s="4">
        <f t="shared" si="33"/>
        <v>0</v>
      </c>
      <c r="I173" s="4">
        <f t="shared" si="34"/>
        <v>0</v>
      </c>
      <c r="J173" s="4">
        <f t="shared" si="35"/>
        <v>0</v>
      </c>
      <c r="K173" s="4">
        <f t="shared" si="36"/>
        <v>0</v>
      </c>
      <c r="L173" s="4">
        <f t="shared" si="37"/>
        <v>0</v>
      </c>
      <c r="M173">
        <f t="shared" si="38"/>
        <v>35.80499763104357</v>
      </c>
    </row>
    <row r="174" spans="1:13" x14ac:dyDescent="0.3">
      <c r="A174">
        <v>171</v>
      </c>
      <c r="B174">
        <f t="shared" si="27"/>
        <v>1.7973187433523636</v>
      </c>
      <c r="C174">
        <f t="shared" si="28"/>
        <v>7.9698040673569777</v>
      </c>
      <c r="D174" s="4">
        <f t="shared" si="29"/>
        <v>12.352699854984859</v>
      </c>
      <c r="E174" s="4">
        <f t="shared" si="30"/>
        <v>13.296329655483001</v>
      </c>
      <c r="F174" s="4">
        <f t="shared" si="31"/>
        <v>10.093406175062645</v>
      </c>
      <c r="G174" s="4">
        <f t="shared" si="32"/>
        <v>0.57500228351191363</v>
      </c>
      <c r="H174" s="4">
        <f t="shared" si="33"/>
        <v>0</v>
      </c>
      <c r="I174" s="4">
        <f t="shared" si="34"/>
        <v>0</v>
      </c>
      <c r="J174" s="4">
        <f t="shared" si="35"/>
        <v>0</v>
      </c>
      <c r="K174" s="4">
        <f t="shared" si="36"/>
        <v>0</v>
      </c>
      <c r="L174" s="4">
        <f t="shared" si="37"/>
        <v>0</v>
      </c>
      <c r="M174">
        <f t="shared" si="38"/>
        <v>36.317437969042423</v>
      </c>
    </row>
    <row r="175" spans="1:13" x14ac:dyDescent="0.3">
      <c r="A175">
        <v>172</v>
      </c>
      <c r="B175">
        <f t="shared" si="27"/>
        <v>1.7974079818061059</v>
      </c>
      <c r="C175">
        <f t="shared" si="28"/>
        <v>7.9710073702027957</v>
      </c>
      <c r="D175" s="4">
        <f t="shared" si="29"/>
        <v>12.359980869396214</v>
      </c>
      <c r="E175" s="4">
        <f t="shared" si="30"/>
        <v>13.34101644691069</v>
      </c>
      <c r="F175" s="4">
        <f t="shared" si="31"/>
        <v>10.414604164755527</v>
      </c>
      <c r="G175" s="4">
        <f t="shared" si="32"/>
        <v>0.709653722929665</v>
      </c>
      <c r="H175" s="4">
        <f t="shared" si="33"/>
        <v>0</v>
      </c>
      <c r="I175" s="4">
        <f t="shared" si="34"/>
        <v>0</v>
      </c>
      <c r="J175" s="4">
        <f t="shared" si="35"/>
        <v>0</v>
      </c>
      <c r="K175" s="4">
        <f t="shared" si="36"/>
        <v>0</v>
      </c>
      <c r="L175" s="4">
        <f t="shared" si="37"/>
        <v>0</v>
      </c>
      <c r="M175">
        <f t="shared" si="38"/>
        <v>36.825255203992093</v>
      </c>
    </row>
    <row r="176" spans="1:13" x14ac:dyDescent="0.3">
      <c r="A176">
        <v>173</v>
      </c>
      <c r="B176">
        <f t="shared" si="27"/>
        <v>1.7974936830720227</v>
      </c>
      <c r="C176">
        <f t="shared" si="28"/>
        <v>7.9721537194050738</v>
      </c>
      <c r="D176" s="4">
        <f t="shared" si="29"/>
        <v>12.366837288312704</v>
      </c>
      <c r="E176" s="4">
        <f t="shared" si="30"/>
        <v>13.382443392218047</v>
      </c>
      <c r="F176" s="4">
        <f t="shared" si="31"/>
        <v>10.715520538448553</v>
      </c>
      <c r="G176" s="4">
        <f t="shared" si="32"/>
        <v>0.86579572446555819</v>
      </c>
      <c r="H176" s="4">
        <f t="shared" si="33"/>
        <v>0</v>
      </c>
      <c r="I176" s="4">
        <f t="shared" si="34"/>
        <v>0</v>
      </c>
      <c r="J176" s="4">
        <f t="shared" si="35"/>
        <v>0</v>
      </c>
      <c r="K176" s="4">
        <f t="shared" si="36"/>
        <v>0</v>
      </c>
      <c r="L176" s="4">
        <f t="shared" si="37"/>
        <v>0</v>
      </c>
      <c r="M176">
        <f t="shared" si="38"/>
        <v>37.33059694344486</v>
      </c>
    </row>
    <row r="177" spans="1:13" x14ac:dyDescent="0.3">
      <c r="A177">
        <v>174</v>
      </c>
      <c r="B177">
        <f t="shared" si="27"/>
        <v>1.7975760094371509</v>
      </c>
      <c r="C177">
        <f t="shared" si="28"/>
        <v>7.9732462251718212</v>
      </c>
      <c r="D177" s="4">
        <f t="shared" si="29"/>
        <v>12.373297434273043</v>
      </c>
      <c r="E177" s="4">
        <f t="shared" si="30"/>
        <v>13.420872241501849</v>
      </c>
      <c r="F177" s="4">
        <f t="shared" si="31"/>
        <v>10.996625692938057</v>
      </c>
      <c r="G177" s="4">
        <f t="shared" si="32"/>
        <v>1.0447719611066224</v>
      </c>
      <c r="H177" s="4">
        <f t="shared" si="33"/>
        <v>0</v>
      </c>
      <c r="I177" s="4">
        <f t="shared" si="34"/>
        <v>0</v>
      </c>
      <c r="J177" s="4">
        <f t="shared" si="35"/>
        <v>0</v>
      </c>
      <c r="K177" s="4">
        <f t="shared" si="36"/>
        <v>0</v>
      </c>
      <c r="L177" s="4">
        <f t="shared" si="37"/>
        <v>0</v>
      </c>
      <c r="M177">
        <f t="shared" si="38"/>
        <v>37.835567329819568</v>
      </c>
    </row>
    <row r="178" spans="1:13" x14ac:dyDescent="0.3">
      <c r="A178">
        <v>175</v>
      </c>
      <c r="B178">
        <f t="shared" si="27"/>
        <v>1.7976551147493374</v>
      </c>
      <c r="C178">
        <f t="shared" si="28"/>
        <v>7.9742878059468731</v>
      </c>
      <c r="D178" s="4">
        <f t="shared" si="29"/>
        <v>12.379387520417136</v>
      </c>
      <c r="E178" s="4">
        <f t="shared" si="30"/>
        <v>13.456542625108739</v>
      </c>
      <c r="F178" s="4">
        <f t="shared" si="31"/>
        <v>11.258570349664954</v>
      </c>
      <c r="G178" s="4">
        <f t="shared" si="32"/>
        <v>1.247591838586193</v>
      </c>
      <c r="H178" s="4">
        <f t="shared" si="33"/>
        <v>1.1523437387466439E-7</v>
      </c>
      <c r="I178" s="4">
        <f t="shared" si="34"/>
        <v>0</v>
      </c>
      <c r="J178" s="4">
        <f t="shared" si="35"/>
        <v>0</v>
      </c>
      <c r="K178" s="4">
        <f t="shared" si="36"/>
        <v>0</v>
      </c>
      <c r="L178" s="4">
        <f t="shared" si="37"/>
        <v>0</v>
      </c>
      <c r="M178">
        <f t="shared" si="38"/>
        <v>38.342092449011396</v>
      </c>
    </row>
    <row r="179" spans="1:13" x14ac:dyDescent="0.3">
      <c r="A179">
        <v>176</v>
      </c>
      <c r="B179">
        <f t="shared" si="27"/>
        <v>1.7977311449066322</v>
      </c>
      <c r="C179">
        <f t="shared" si="28"/>
        <v>7.9752812015333898</v>
      </c>
      <c r="D179" s="4">
        <f t="shared" si="29"/>
        <v>12.385131822333012</v>
      </c>
      <c r="E179" s="4">
        <f t="shared" si="30"/>
        <v>13.489673898228524</v>
      </c>
      <c r="F179" s="4">
        <f t="shared" si="31"/>
        <v>11.50213943343101</v>
      </c>
      <c r="G179" s="4">
        <f t="shared" si="32"/>
        <v>1.4748479315527987</v>
      </c>
      <c r="H179" s="4">
        <f t="shared" si="33"/>
        <v>3.6874988476566123E-6</v>
      </c>
      <c r="I179" s="4">
        <f t="shared" si="34"/>
        <v>0</v>
      </c>
      <c r="J179" s="4">
        <f t="shared" si="35"/>
        <v>0</v>
      </c>
      <c r="K179" s="4">
        <f t="shared" si="36"/>
        <v>0</v>
      </c>
      <c r="L179" s="4">
        <f t="shared" si="37"/>
        <v>0</v>
      </c>
      <c r="M179">
        <f t="shared" si="38"/>
        <v>38.851796773044192</v>
      </c>
    </row>
    <row r="180" spans="1:13" x14ac:dyDescent="0.3">
      <c r="A180">
        <v>177</v>
      </c>
      <c r="B180">
        <f t="shared" si="27"/>
        <v>1.7978042383154391</v>
      </c>
      <c r="C180">
        <f t="shared" si="28"/>
        <v>7.9762289852343962</v>
      </c>
      <c r="D180" s="4">
        <f t="shared" si="29"/>
        <v>12.390552834880065</v>
      </c>
      <c r="E180" s="4">
        <f t="shared" si="30"/>
        <v>13.520466854631529</v>
      </c>
      <c r="F180" s="4">
        <f t="shared" si="31"/>
        <v>11.728211788034052</v>
      </c>
      <c r="G180" s="4">
        <f t="shared" si="32"/>
        <v>1.7266430950199898</v>
      </c>
      <c r="H180" s="4">
        <f t="shared" si="33"/>
        <v>2.8001886675210334E-5</v>
      </c>
      <c r="I180" s="4">
        <f t="shared" si="34"/>
        <v>0</v>
      </c>
      <c r="J180" s="4">
        <f t="shared" si="35"/>
        <v>0</v>
      </c>
      <c r="K180" s="4">
        <f t="shared" si="36"/>
        <v>0</v>
      </c>
      <c r="L180" s="4">
        <f t="shared" si="37"/>
        <v>0</v>
      </c>
      <c r="M180">
        <f t="shared" si="38"/>
        <v>39.365902574452313</v>
      </c>
    </row>
    <row r="181" spans="1:13" x14ac:dyDescent="0.3">
      <c r="A181">
        <v>178</v>
      </c>
      <c r="B181">
        <f t="shared" si="27"/>
        <v>1.7978745263196017</v>
      </c>
      <c r="C181">
        <f t="shared" si="28"/>
        <v>7.9771335750899643</v>
      </c>
      <c r="D181" s="4">
        <f t="shared" si="29"/>
        <v>12.395671415369987</v>
      </c>
      <c r="E181" s="4">
        <f t="shared" si="30"/>
        <v>13.549105312326065</v>
      </c>
      <c r="F181" s="4">
        <f t="shared" si="31"/>
        <v>11.937725933586634</v>
      </c>
      <c r="G181" s="4">
        <f t="shared" si="32"/>
        <v>2.0025342696942809</v>
      </c>
      <c r="H181" s="4">
        <f t="shared" si="33"/>
        <v>1.1799882001179996E-4</v>
      </c>
      <c r="I181" s="4">
        <f t="shared" si="34"/>
        <v>0</v>
      </c>
      <c r="J181" s="4">
        <f t="shared" si="35"/>
        <v>0</v>
      </c>
      <c r="K181" s="4">
        <f t="shared" si="36"/>
        <v>0</v>
      </c>
      <c r="L181" s="4">
        <f t="shared" si="37"/>
        <v>0</v>
      </c>
      <c r="M181">
        <f t="shared" si="38"/>
        <v>39.885154929796975</v>
      </c>
    </row>
    <row r="182" spans="1:13" x14ac:dyDescent="0.3">
      <c r="A182">
        <v>179</v>
      </c>
      <c r="B182">
        <f t="shared" si="27"/>
        <v>1.7979421336024293</v>
      </c>
      <c r="C182">
        <f t="shared" si="28"/>
        <v>7.9779972442837686</v>
      </c>
      <c r="D182" s="4">
        <f t="shared" si="29"/>
        <v>12.400506914356518</v>
      </c>
      <c r="E182" s="4">
        <f t="shared" si="30"/>
        <v>13.575757575757576</v>
      </c>
      <c r="F182" s="4">
        <f t="shared" si="31"/>
        <v>12.131651695654194</v>
      </c>
      <c r="G182" s="4">
        <f t="shared" si="32"/>
        <v>2.3014996053670087</v>
      </c>
      <c r="H182" s="4">
        <f t="shared" si="33"/>
        <v>3.6009643260398547E-4</v>
      </c>
      <c r="I182" s="4">
        <f t="shared" si="34"/>
        <v>0</v>
      </c>
      <c r="J182" s="4">
        <f t="shared" si="35"/>
        <v>0</v>
      </c>
      <c r="K182" s="4">
        <f t="shared" si="36"/>
        <v>0</v>
      </c>
      <c r="L182" s="4">
        <f t="shared" si="37"/>
        <v>0</v>
      </c>
      <c r="M182">
        <f t="shared" si="38"/>
        <v>40.409775887567896</v>
      </c>
    </row>
    <row r="183" spans="1:13" x14ac:dyDescent="0.3">
      <c r="A183">
        <v>180</v>
      </c>
      <c r="B183">
        <f t="shared" si="27"/>
        <v>1.798007178563521</v>
      </c>
      <c r="C183">
        <f t="shared" si="28"/>
        <v>7.9788221307854625</v>
      </c>
      <c r="D183" s="4">
        <f t="shared" si="29"/>
        <v>12.40507729516699</v>
      </c>
      <c r="E183" s="4">
        <f t="shared" si="30"/>
        <v>13.600577780400309</v>
      </c>
      <c r="F183" s="4">
        <f t="shared" si="31"/>
        <v>12.310967288781857</v>
      </c>
      <c r="G183" s="4">
        <f t="shared" si="32"/>
        <v>2.6219341984441313</v>
      </c>
      <c r="H183" s="4">
        <f t="shared" si="33"/>
        <v>8.9599446042066188E-4</v>
      </c>
      <c r="I183" s="4">
        <f t="shared" si="34"/>
        <v>0</v>
      </c>
      <c r="J183" s="4">
        <f t="shared" si="35"/>
        <v>0</v>
      </c>
      <c r="K183" s="4">
        <f t="shared" si="36"/>
        <v>0</v>
      </c>
      <c r="L183" s="4">
        <f t="shared" si="37"/>
        <v>0</v>
      </c>
      <c r="M183">
        <f t="shared" si="38"/>
        <v>40.939452557253709</v>
      </c>
    </row>
    <row r="184" spans="1:13" x14ac:dyDescent="0.3">
      <c r="A184">
        <v>181</v>
      </c>
      <c r="B184">
        <f t="shared" si="27"/>
        <v>1.7980697736721143</v>
      </c>
      <c r="C184">
        <f t="shared" si="28"/>
        <v>7.979610246289619</v>
      </c>
      <c r="D184" s="4">
        <f t="shared" si="29"/>
        <v>12.409399243201559</v>
      </c>
      <c r="E184" s="4">
        <f t="shared" si="30"/>
        <v>13.623707126351192</v>
      </c>
      <c r="F184" s="4">
        <f t="shared" si="31"/>
        <v>12.476641292659831</v>
      </c>
      <c r="G184" s="4">
        <f t="shared" si="32"/>
        <v>2.9616775126536528</v>
      </c>
      <c r="H184" s="4">
        <f t="shared" si="33"/>
        <v>1.9364263133100795E-3</v>
      </c>
      <c r="I184" s="4">
        <f t="shared" si="34"/>
        <v>0</v>
      </c>
      <c r="J184" s="4">
        <f t="shared" si="35"/>
        <v>0</v>
      </c>
      <c r="K184" s="4">
        <f t="shared" si="36"/>
        <v>0</v>
      </c>
      <c r="L184" s="4">
        <f t="shared" si="37"/>
        <v>0</v>
      </c>
      <c r="M184">
        <f t="shared" si="38"/>
        <v>41.473361601179541</v>
      </c>
    </row>
    <row r="185" spans="1:13" x14ac:dyDescent="0.3">
      <c r="A185">
        <v>182</v>
      </c>
      <c r="B185">
        <f t="shared" si="27"/>
        <v>1.798130025798544</v>
      </c>
      <c r="C185">
        <f t="shared" si="28"/>
        <v>7.9803634845068299</v>
      </c>
      <c r="D185" s="4">
        <f t="shared" si="29"/>
        <v>12.413488265929042</v>
      </c>
      <c r="E185" s="4">
        <f t="shared" si="30"/>
        <v>13.645275007939786</v>
      </c>
      <c r="F185" s="4">
        <f t="shared" si="31"/>
        <v>12.629618893626791</v>
      </c>
      <c r="G185" s="4">
        <f t="shared" si="32"/>
        <v>3.3180726463238766</v>
      </c>
      <c r="H185" s="4">
        <f t="shared" si="33"/>
        <v>3.7747920665387102E-3</v>
      </c>
      <c r="I185" s="4">
        <f t="shared" si="34"/>
        <v>0</v>
      </c>
      <c r="J185" s="4">
        <f t="shared" si="35"/>
        <v>0</v>
      </c>
      <c r="K185" s="4">
        <f t="shared" si="36"/>
        <v>0</v>
      </c>
      <c r="L185" s="4">
        <f t="shared" si="37"/>
        <v>0</v>
      </c>
      <c r="M185">
        <f t="shared" si="38"/>
        <v>42.010229605886032</v>
      </c>
    </row>
    <row r="186" spans="1:13" x14ac:dyDescent="0.3">
      <c r="A186">
        <v>183</v>
      </c>
      <c r="B186">
        <f t="shared" si="27"/>
        <v>1.7981880365252965</v>
      </c>
      <c r="C186">
        <f t="shared" si="28"/>
        <v>7.9810836288578511</v>
      </c>
      <c r="D186" s="4">
        <f t="shared" si="29"/>
        <v>12.417358784420635</v>
      </c>
      <c r="E186" s="4">
        <f t="shared" si="30"/>
        <v>13.665400046509392</v>
      </c>
      <c r="F186" s="4">
        <f t="shared" si="31"/>
        <v>12.770811755102365</v>
      </c>
      <c r="G186" s="4">
        <f t="shared" si="32"/>
        <v>3.6880544138054487</v>
      </c>
      <c r="H186" s="4">
        <f t="shared" si="33"/>
        <v>6.8005530677919942E-3</v>
      </c>
      <c r="I186" s="4">
        <f t="shared" si="34"/>
        <v>0</v>
      </c>
      <c r="J186" s="4">
        <f t="shared" si="35"/>
        <v>0</v>
      </c>
      <c r="K186" s="4">
        <f t="shared" si="36"/>
        <v>0</v>
      </c>
      <c r="L186" s="4">
        <f t="shared" si="37"/>
        <v>0</v>
      </c>
      <c r="M186">
        <f t="shared" si="38"/>
        <v>42.548425552905627</v>
      </c>
    </row>
    <row r="187" spans="1:13" x14ac:dyDescent="0.3">
      <c r="A187">
        <v>184</v>
      </c>
      <c r="B187">
        <f t="shared" si="27"/>
        <v>1.7982439024390244</v>
      </c>
      <c r="C187">
        <f t="shared" si="28"/>
        <v>7.9817723596173593</v>
      </c>
      <c r="D187" s="4">
        <f t="shared" si="29"/>
        <v>12.421024217183405</v>
      </c>
      <c r="E187" s="4">
        <f t="shared" si="30"/>
        <v>13.684191033473883</v>
      </c>
      <c r="F187" s="4">
        <f t="shared" si="31"/>
        <v>12.901090909090907</v>
      </c>
      <c r="G187" s="4">
        <f t="shared" si="32"/>
        <v>4.0682602118003031</v>
      </c>
      <c r="H187" s="4">
        <f t="shared" si="33"/>
        <v>1.1512195121951221E-2</v>
      </c>
      <c r="I187" s="4">
        <f t="shared" si="34"/>
        <v>0</v>
      </c>
      <c r="J187" s="4">
        <f t="shared" si="35"/>
        <v>0</v>
      </c>
      <c r="K187" s="4">
        <f t="shared" si="36"/>
        <v>0</v>
      </c>
      <c r="L187" s="4">
        <f t="shared" si="37"/>
        <v>0</v>
      </c>
      <c r="M187">
        <f t="shared" si="38"/>
        <v>43.086078566670444</v>
      </c>
    </row>
    <row r="188" spans="1:13" x14ac:dyDescent="0.3">
      <c r="A188">
        <v>185</v>
      </c>
      <c r="B188">
        <f t="shared" si="27"/>
        <v>1.7982977154047923</v>
      </c>
      <c r="C188">
        <f t="shared" si="28"/>
        <v>7.9824312605500269</v>
      </c>
      <c r="D188" s="4">
        <f t="shared" si="29"/>
        <v>12.424497056983791</v>
      </c>
      <c r="E188" s="4">
        <f t="shared" si="30"/>
        <v>13.701747790568602</v>
      </c>
      <c r="F188" s="4">
        <f t="shared" si="31"/>
        <v>13.021282112273001</v>
      </c>
      <c r="G188" s="4">
        <f t="shared" si="32"/>
        <v>4.4551553294896555</v>
      </c>
      <c r="H188" s="4">
        <f t="shared" si="33"/>
        <v>1.8529468852654413E-2</v>
      </c>
      <c r="I188" s="4">
        <f t="shared" si="34"/>
        <v>0</v>
      </c>
      <c r="J188" s="4">
        <f t="shared" si="35"/>
        <v>0</v>
      </c>
      <c r="K188" s="4">
        <f t="shared" si="36"/>
        <v>0</v>
      </c>
      <c r="L188" s="4">
        <f t="shared" si="37"/>
        <v>0</v>
      </c>
      <c r="M188">
        <f t="shared" si="38"/>
        <v>43.621211758167703</v>
      </c>
    </row>
    <row r="189" spans="1:13" x14ac:dyDescent="0.3">
      <c r="A189">
        <v>186</v>
      </c>
      <c r="B189">
        <f t="shared" si="27"/>
        <v>1.7983495628237338</v>
      </c>
      <c r="C189">
        <f t="shared" si="28"/>
        <v>7.9830618250780416</v>
      </c>
      <c r="D189" s="4">
        <f t="shared" si="29"/>
        <v>12.427788941286517</v>
      </c>
      <c r="E189" s="4">
        <f t="shared" si="30"/>
        <v>13.718161953934434</v>
      </c>
      <c r="F189" s="4">
        <f t="shared" si="31"/>
        <v>13.132163173312414</v>
      </c>
      <c r="G189" s="4">
        <f t="shared" si="32"/>
        <v>4.8451631052148176</v>
      </c>
      <c r="H189" s="4">
        <f t="shared" si="33"/>
        <v>2.8604491086659418E-2</v>
      </c>
      <c r="I189" s="4">
        <f t="shared" si="34"/>
        <v>0</v>
      </c>
      <c r="J189" s="4">
        <f t="shared" si="35"/>
        <v>0</v>
      </c>
      <c r="K189" s="4">
        <f t="shared" si="36"/>
        <v>0</v>
      </c>
      <c r="L189" s="4">
        <f t="shared" si="37"/>
        <v>0</v>
      </c>
      <c r="M189">
        <f t="shared" si="38"/>
        <v>44.151881664834839</v>
      </c>
    </row>
    <row r="190" spans="1:13" x14ac:dyDescent="0.3">
      <c r="A190">
        <v>187</v>
      </c>
      <c r="B190">
        <f t="shared" si="27"/>
        <v>1.7983995278752136</v>
      </c>
      <c r="C190">
        <f t="shared" si="28"/>
        <v>7.9836654620159715</v>
      </c>
      <c r="D190" s="4">
        <f t="shared" si="29"/>
        <v>12.430910716875712</v>
      </c>
      <c r="E190" s="4">
        <f t="shared" si="30"/>
        <v>13.733517688334469</v>
      </c>
      <c r="F190" s="4">
        <f t="shared" si="31"/>
        <v>13.234462825013688</v>
      </c>
      <c r="G190" s="4">
        <f t="shared" si="32"/>
        <v>5.2347903022833107</v>
      </c>
      <c r="H190" s="4">
        <f t="shared" si="33"/>
        <v>4.263114019593002E-2</v>
      </c>
      <c r="I190" s="4">
        <f t="shared" si="34"/>
        <v>0</v>
      </c>
      <c r="J190" s="4">
        <f t="shared" si="35"/>
        <v>0</v>
      </c>
      <c r="K190" s="4">
        <f t="shared" si="36"/>
        <v>0</v>
      </c>
      <c r="L190" s="4">
        <f t="shared" si="37"/>
        <v>0</v>
      </c>
      <c r="M190">
        <f t="shared" si="38"/>
        <v>44.676312672703105</v>
      </c>
    </row>
    <row r="191" spans="1:13" x14ac:dyDescent="0.3">
      <c r="A191">
        <v>188</v>
      </c>
      <c r="B191">
        <f t="shared" si="27"/>
        <v>1.7984476897445099</v>
      </c>
      <c r="C191">
        <f t="shared" si="28"/>
        <v>7.9842435009059178</v>
      </c>
      <c r="D191" s="4">
        <f t="shared" si="29"/>
        <v>12.433872499172194</v>
      </c>
      <c r="E191" s="4">
        <f t="shared" si="30"/>
        <v>13.747892337427622</v>
      </c>
      <c r="F191" s="4">
        <f t="shared" si="31"/>
        <v>13.328860780653608</v>
      </c>
      <c r="G191" s="4">
        <f t="shared" si="32"/>
        <v>5.6207392094074322</v>
      </c>
      <c r="H191" s="4">
        <f t="shared" si="33"/>
        <v>6.1652004612026752E-2</v>
      </c>
      <c r="I191" s="4">
        <f t="shared" si="34"/>
        <v>0</v>
      </c>
      <c r="J191" s="4">
        <f t="shared" si="35"/>
        <v>0</v>
      </c>
      <c r="K191" s="4">
        <f t="shared" si="36"/>
        <v>0</v>
      </c>
      <c r="L191" s="4">
        <f t="shared" si="37"/>
        <v>0</v>
      </c>
      <c r="M191">
        <f t="shared" si="38"/>
        <v>45.193016831272885</v>
      </c>
    </row>
    <row r="192" spans="1:13" x14ac:dyDescent="0.3">
      <c r="A192">
        <v>189</v>
      </c>
      <c r="B192">
        <f t="shared" si="27"/>
        <v>1.7984941238369605</v>
      </c>
      <c r="C192">
        <f t="shared" si="28"/>
        <v>7.9847971969831937</v>
      </c>
      <c r="D192" s="4">
        <f t="shared" si="29"/>
        <v>12.436683726712991</v>
      </c>
      <c r="E192" s="4">
        <f t="shared" si="30"/>
        <v>13.761357015630983</v>
      </c>
      <c r="F192" s="4">
        <f t="shared" si="31"/>
        <v>13.415988674977292</v>
      </c>
      <c r="G192" s="4">
        <f t="shared" si="32"/>
        <v>6</v>
      </c>
      <c r="H192" s="4">
        <f t="shared" si="33"/>
        <v>8.68619551058738E-2</v>
      </c>
      <c r="I192" s="4">
        <f t="shared" si="34"/>
        <v>0</v>
      </c>
      <c r="J192" s="4">
        <f t="shared" si="35"/>
        <v>0</v>
      </c>
      <c r="K192" s="4">
        <f t="shared" si="36"/>
        <v>0</v>
      </c>
      <c r="L192" s="4">
        <f t="shared" si="37"/>
        <v>0</v>
      </c>
      <c r="M192">
        <f t="shared" si="38"/>
        <v>45.700891372427137</v>
      </c>
    </row>
    <row r="193" spans="1:13" x14ac:dyDescent="0.3">
      <c r="A193">
        <v>190</v>
      </c>
      <c r="B193">
        <f t="shared" si="27"/>
        <v>1.7985389019794551</v>
      </c>
      <c r="C193">
        <f t="shared" si="28"/>
        <v>7.9853277358003263</v>
      </c>
      <c r="D193" s="4">
        <f t="shared" si="29"/>
        <v>12.439353211215929</v>
      </c>
      <c r="E193" s="4">
        <f t="shared" si="30"/>
        <v>13.773977146706644</v>
      </c>
      <c r="F193" s="4">
        <f t="shared" si="31"/>
        <v>13.496431645266643</v>
      </c>
      <c r="G193" s="4">
        <f t="shared" si="32"/>
        <v>6.3699194141109414</v>
      </c>
      <c r="H193" s="4">
        <f t="shared" si="33"/>
        <v>0.11960722204624651</v>
      </c>
      <c r="I193" s="4">
        <f t="shared" si="34"/>
        <v>0</v>
      </c>
      <c r="J193" s="4">
        <f t="shared" si="35"/>
        <v>0</v>
      </c>
      <c r="K193" s="4">
        <f t="shared" si="36"/>
        <v>0</v>
      </c>
      <c r="L193" s="4">
        <f t="shared" si="37"/>
        <v>0</v>
      </c>
      <c r="M193">
        <f t="shared" si="38"/>
        <v>46.199288639346399</v>
      </c>
    </row>
    <row r="194" spans="1:13" x14ac:dyDescent="0.3">
      <c r="A194">
        <v>191</v>
      </c>
      <c r="B194">
        <f t="shared" si="27"/>
        <v>1.798582092610082</v>
      </c>
      <c r="C194">
        <f t="shared" si="28"/>
        <v>7.9858362375349072</v>
      </c>
      <c r="D194" s="4">
        <f t="shared" si="29"/>
        <v>12.441889183613183</v>
      </c>
      <c r="E194" s="4">
        <f t="shared" si="30"/>
        <v>13.785812953818366</v>
      </c>
      <c r="F194" s="4">
        <f t="shared" si="31"/>
        <v>13.570730355850573</v>
      </c>
      <c r="G194" s="4">
        <f t="shared" si="32"/>
        <v>6.7282444326348578</v>
      </c>
      <c r="H194" s="4">
        <f t="shared" si="33"/>
        <v>0.16137869078359449</v>
      </c>
      <c r="I194" s="4">
        <f t="shared" si="34"/>
        <v>0</v>
      </c>
      <c r="J194" s="4">
        <f t="shared" si="35"/>
        <v>0</v>
      </c>
      <c r="K194" s="4">
        <f t="shared" si="36"/>
        <v>0</v>
      </c>
      <c r="L194" s="4">
        <f t="shared" si="37"/>
        <v>0</v>
      </c>
      <c r="M194">
        <f t="shared" si="38"/>
        <v>46.688055616700574</v>
      </c>
    </row>
    <row r="195" spans="1:13" x14ac:dyDescent="0.3">
      <c r="A195">
        <v>192</v>
      </c>
      <c r="B195">
        <f t="shared" si="27"/>
        <v>1.798623760956698</v>
      </c>
      <c r="C195">
        <f t="shared" si="28"/>
        <v>7.986323761004793</v>
      </c>
      <c r="D195" s="4">
        <f t="shared" si="29"/>
        <v>12.444299336402207</v>
      </c>
      <c r="E195" s="4">
        <f t="shared" si="30"/>
        <v>13.796919905425877</v>
      </c>
      <c r="F195" s="4">
        <f t="shared" si="31"/>
        <v>13.639383310403543</v>
      </c>
      <c r="G195" s="4">
        <f t="shared" si="32"/>
        <v>7.0731419304838843</v>
      </c>
      <c r="H195" s="4">
        <f t="shared" si="33"/>
        <v>0.21379801285589761</v>
      </c>
      <c r="I195" s="4">
        <f t="shared" si="34"/>
        <v>0</v>
      </c>
      <c r="J195" s="4">
        <f t="shared" si="35"/>
        <v>0</v>
      </c>
      <c r="K195" s="4">
        <f t="shared" si="36"/>
        <v>0</v>
      </c>
      <c r="L195" s="4">
        <f t="shared" si="37"/>
        <v>0</v>
      </c>
      <c r="M195">
        <f t="shared" si="38"/>
        <v>47.167542495571411</v>
      </c>
    </row>
    <row r="196" spans="1:13" x14ac:dyDescent="0.3">
      <c r="A196">
        <v>193</v>
      </c>
      <c r="B196">
        <f t="shared" ref="B196:B259" si="39">IF(A196&lt;$P$4,0,$P$5/(1+((A196+1-$P$4)/($P$3))^-$P$2))</f>
        <v>1.7986639692051154</v>
      </c>
      <c r="C196">
        <f t="shared" ref="C196:C259" si="40">IF(A196&lt;SUM($P$4:$Q$4),0,$Q$5/(1+((A196+1-SUM($P$4:$Q$4))/($Q$3))^-$Q$2))</f>
        <v>7.9867913074122425</v>
      </c>
      <c r="D196" s="4">
        <f t="shared" ref="D196:D259" si="41">IF(A196&lt;SUM($P$4:$R$4),0,$R$5/(1+((A196+1-SUM($P$4:$R$4))/($R$3))^-$R$2))</f>
        <v>12.446590862630698</v>
      </c>
      <c r="E196" s="4">
        <f t="shared" ref="E196:E259" si="42">IF(A196&lt;SUM($P$4:$S$4),0,$S$5/(1+((A196+1-SUM($P$4:$S$4))/($S$3))^-$S$2))</f>
        <v>13.807349121024131</v>
      </c>
      <c r="F196" s="4">
        <f t="shared" ref="F196:F259" si="43">IF(A196&lt;SUM($P$4:$T$4),0,$T$5/(1+((A196+1-SUM($P$4:$T$4))/($T$3))^-$T$2))</f>
        <v>13.70284933075872</v>
      </c>
      <c r="G196" s="4">
        <f t="shared" ref="G196:G259" si="44">IF(A196&lt;SUM($P$4:$U$4),0,$U$5/(1+((A196+1-SUM($P$4:$U$4))/($U$3))^-$U$2))</f>
        <v>7.403197076433341</v>
      </c>
      <c r="H196" s="4">
        <f t="shared" ref="H196:H259" si="45">IF(A196&lt;SUM($P$4:$V$4),0,$V$5/(1+((A196+1-SUM($P$4:$V$4))/($V$3))^-$V$2))</f>
        <v>0.27859510869106602</v>
      </c>
      <c r="I196" s="4">
        <f t="shared" ref="I196:I259" si="46">IF(A196&lt;SUM($P$4:$W$4),0,$W$5/(1+((A196+1-SUM($P$4:$W$4))/($W$3))^-$W$2))</f>
        <v>0</v>
      </c>
      <c r="J196" s="4">
        <f t="shared" ref="J196:J259" si="47">IF(A196&lt;SUM($P$4:$X$4),0,$X$5/(1+((A196+1-SUM($P$4:$X$4))/($X$3))^-$X$2))</f>
        <v>0</v>
      </c>
      <c r="K196" s="4">
        <f t="shared" ref="K196:K259" si="48">IF(A196&lt;SUM($P$4:$Y$4),0,$Y$5/(1+((A196+1-SUM($P$4:$Y$4))/($Y$3))^-$Y$2))</f>
        <v>0</v>
      </c>
      <c r="L196" s="4">
        <f t="shared" ref="L196:L259" si="49">IF(A196&lt;SUM($P$4:$Z$4),0,$Z$5/(1+((A196+1-SUM($P$4:$Z$4))/($Z$3))^-$Z$2))</f>
        <v>0</v>
      </c>
      <c r="M196">
        <f t="shared" ref="M196:M259" si="50">SUM(D196:L196)</f>
        <v>47.638581499537963</v>
      </c>
    </row>
    <row r="197" spans="1:13" x14ac:dyDescent="0.3">
      <c r="A197">
        <v>194</v>
      </c>
      <c r="B197">
        <f t="shared" si="39"/>
        <v>1.7987027766575807</v>
      </c>
      <c r="C197">
        <f t="shared" si="40"/>
        <v>7.9872398238369051</v>
      </c>
      <c r="D197" s="4">
        <f t="shared" si="41"/>
        <v>12.448770491803277</v>
      </c>
      <c r="E197" s="4">
        <f t="shared" si="42"/>
        <v>13.81714774039437</v>
      </c>
      <c r="F197" s="4">
        <f t="shared" si="43"/>
        <v>13.761550109360103</v>
      </c>
      <c r="G197" s="4">
        <f t="shared" si="44"/>
        <v>7.7173943823039304</v>
      </c>
      <c r="H197" s="4">
        <f t="shared" si="45"/>
        <v>0.3575757575757576</v>
      </c>
      <c r="I197" s="4">
        <f t="shared" si="46"/>
        <v>0</v>
      </c>
      <c r="J197" s="4">
        <f t="shared" si="47"/>
        <v>0</v>
      </c>
      <c r="K197" s="4">
        <f t="shared" si="48"/>
        <v>0</v>
      </c>
      <c r="L197" s="4">
        <f t="shared" si="49"/>
        <v>0</v>
      </c>
      <c r="M197">
        <f t="shared" si="50"/>
        <v>48.102438481437439</v>
      </c>
    </row>
    <row r="198" spans="1:13" x14ac:dyDescent="0.3">
      <c r="A198">
        <v>195</v>
      </c>
      <c r="B198">
        <f t="shared" si="39"/>
        <v>1.7987402398821399</v>
      </c>
      <c r="C198">
        <f t="shared" si="40"/>
        <v>7.9876702064959568</v>
      </c>
      <c r="D198" s="4">
        <f t="shared" si="41"/>
        <v>12.450844522971524</v>
      </c>
      <c r="E198" s="4">
        <f t="shared" si="42"/>
        <v>13.826359259714952</v>
      </c>
      <c r="F198" s="4">
        <f t="shared" si="43"/>
        <v>13.815872765613374</v>
      </c>
      <c r="G198" s="4">
        <f t="shared" si="44"/>
        <v>8.0150858058913013</v>
      </c>
      <c r="H198" s="4">
        <f t="shared" si="45"/>
        <v>0.45257828490283264</v>
      </c>
      <c r="I198" s="4">
        <f t="shared" si="46"/>
        <v>0</v>
      </c>
      <c r="J198" s="4">
        <f t="shared" si="47"/>
        <v>0</v>
      </c>
      <c r="K198" s="4">
        <f t="shared" si="48"/>
        <v>0</v>
      </c>
      <c r="L198" s="4">
        <f t="shared" si="49"/>
        <v>0</v>
      </c>
      <c r="M198">
        <f t="shared" si="50"/>
        <v>48.560740639093986</v>
      </c>
    </row>
    <row r="199" spans="1:13" x14ac:dyDescent="0.3">
      <c r="A199">
        <v>196</v>
      </c>
      <c r="B199">
        <f t="shared" si="39"/>
        <v>1.7987764128534758</v>
      </c>
      <c r="C199">
        <f t="shared" si="40"/>
        <v>7.988083303788283</v>
      </c>
      <c r="D199" s="4">
        <f t="shared" si="41"/>
        <v>12.452818855245278</v>
      </c>
      <c r="E199" s="4">
        <f t="shared" si="42"/>
        <v>13.835023837583043</v>
      </c>
      <c r="F199" s="4">
        <f t="shared" si="43"/>
        <v>13.8661723550037</v>
      </c>
      <c r="G199" s="4">
        <f t="shared" si="44"/>
        <v>8.2959502808734058</v>
      </c>
      <c r="H199" s="4">
        <f t="shared" si="45"/>
        <v>0.56541891212004836</v>
      </c>
      <c r="I199" s="4">
        <f t="shared" si="46"/>
        <v>0</v>
      </c>
      <c r="J199" s="4">
        <f t="shared" si="47"/>
        <v>0</v>
      </c>
      <c r="K199" s="4">
        <f t="shared" si="48"/>
        <v>0</v>
      </c>
      <c r="L199" s="4">
        <f t="shared" si="49"/>
        <v>0</v>
      </c>
      <c r="M199">
        <f t="shared" si="50"/>
        <v>49.015384240825476</v>
      </c>
    </row>
    <row r="200" spans="1:13" x14ac:dyDescent="0.3">
      <c r="A200">
        <v>197</v>
      </c>
      <c r="B200">
        <f t="shared" si="39"/>
        <v>1.798811347085739</v>
      </c>
      <c r="C200">
        <f t="shared" si="40"/>
        <v>7.988479919138249</v>
      </c>
      <c r="D200" s="4">
        <f t="shared" si="41"/>
        <v>12.454699015941868</v>
      </c>
      <c r="E200" s="4">
        <f t="shared" si="42"/>
        <v>13.84317857372376</v>
      </c>
      <c r="F200" s="4">
        <f t="shared" si="43"/>
        <v>13.912774294635433</v>
      </c>
      <c r="G200" s="4">
        <f t="shared" si="44"/>
        <v>8.5599486285661861</v>
      </c>
      <c r="H200" s="4">
        <f t="shared" si="45"/>
        <v>0.69782616088083727</v>
      </c>
      <c r="I200" s="4">
        <f t="shared" si="46"/>
        <v>0</v>
      </c>
      <c r="J200" s="4">
        <f t="shared" si="47"/>
        <v>0</v>
      </c>
      <c r="K200" s="4">
        <f t="shared" si="48"/>
        <v>0</v>
      </c>
      <c r="L200" s="4">
        <f t="shared" si="49"/>
        <v>0</v>
      </c>
      <c r="M200">
        <f t="shared" si="50"/>
        <v>49.468426673748084</v>
      </c>
    </row>
    <row r="201" spans="1:13" x14ac:dyDescent="0.3">
      <c r="A201">
        <v>198</v>
      </c>
      <c r="B201">
        <f t="shared" si="39"/>
        <v>1.7988450917578778</v>
      </c>
      <c r="C201">
        <f t="shared" si="40"/>
        <v>7.9888608136534343</v>
      </c>
      <c r="D201" s="4">
        <f t="shared" si="41"/>
        <v>12.456490186570427</v>
      </c>
      <c r="E201" s="4">
        <f t="shared" si="42"/>
        <v>13.850857762910227</v>
      </c>
      <c r="F201" s="4">
        <f t="shared" si="43"/>
        <v>13.955976680455962</v>
      </c>
      <c r="G201" s="4">
        <f t="shared" si="44"/>
        <v>8.8072771548892206</v>
      </c>
      <c r="H201" s="4">
        <f t="shared" si="45"/>
        <v>0.85136579572446558</v>
      </c>
      <c r="I201" s="4">
        <f t="shared" si="46"/>
        <v>0</v>
      </c>
      <c r="J201" s="4">
        <f t="shared" si="47"/>
        <v>0</v>
      </c>
      <c r="K201" s="4">
        <f t="shared" si="48"/>
        <v>0</v>
      </c>
      <c r="L201" s="4">
        <f t="shared" si="49"/>
        <v>0</v>
      </c>
      <c r="M201">
        <f t="shared" si="50"/>
        <v>49.921967580550309</v>
      </c>
    </row>
    <row r="202" spans="1:13" x14ac:dyDescent="0.3">
      <c r="A202">
        <v>199</v>
      </c>
      <c r="B202">
        <f t="shared" si="39"/>
        <v>1.7988776938319229</v>
      </c>
      <c r="C202">
        <f t="shared" si="40"/>
        <v>7.989226708609559</v>
      </c>
      <c r="D202" s="4">
        <f t="shared" si="41"/>
        <v>12.45819722683097</v>
      </c>
      <c r="E202" s="4">
        <f t="shared" si="42"/>
        <v>13.858093126385809</v>
      </c>
      <c r="F202" s="4">
        <f t="shared" si="43"/>
        <v>13.996052480423357</v>
      </c>
      <c r="G202" s="4">
        <f t="shared" si="44"/>
        <v>9.038322487346349</v>
      </c>
      <c r="H202" s="4">
        <f t="shared" si="45"/>
        <v>1.0273590950881788</v>
      </c>
      <c r="I202" s="4">
        <f t="shared" si="46"/>
        <v>0</v>
      </c>
      <c r="J202" s="4">
        <f t="shared" si="47"/>
        <v>0</v>
      </c>
      <c r="K202" s="4">
        <f t="shared" si="48"/>
        <v>0</v>
      </c>
      <c r="L202" s="4">
        <f t="shared" si="49"/>
        <v>0</v>
      </c>
      <c r="M202">
        <f t="shared" si="50"/>
        <v>50.378024416074666</v>
      </c>
    </row>
    <row r="203" spans="1:13" x14ac:dyDescent="0.3">
      <c r="A203">
        <v>200</v>
      </c>
      <c r="B203">
        <f t="shared" si="39"/>
        <v>1.7989091981646608</v>
      </c>
      <c r="C203">
        <f t="shared" si="40"/>
        <v>7.9895782877748331</v>
      </c>
      <c r="D203" s="4">
        <f t="shared" si="41"/>
        <v>12.459824696791989</v>
      </c>
      <c r="E203" s="4">
        <f t="shared" si="42"/>
        <v>13.864914022867193</v>
      </c>
      <c r="F203" s="4">
        <f t="shared" si="43"/>
        <v>14.033251594756257</v>
      </c>
      <c r="G203" s="4">
        <f t="shared" si="44"/>
        <v>9.2536194654780441</v>
      </c>
      <c r="H203" s="4">
        <f t="shared" si="45"/>
        <v>1.2267986412764231</v>
      </c>
      <c r="I203" s="4">
        <f t="shared" si="46"/>
        <v>4.1992187089920071E-8</v>
      </c>
      <c r="J203" s="4">
        <f t="shared" si="47"/>
        <v>0</v>
      </c>
      <c r="K203" s="4">
        <f t="shared" si="48"/>
        <v>0</v>
      </c>
      <c r="L203" s="4">
        <f t="shared" si="49"/>
        <v>0</v>
      </c>
      <c r="M203">
        <f t="shared" si="50"/>
        <v>50.838408463162096</v>
      </c>
    </row>
    <row r="204" spans="1:13" x14ac:dyDescent="0.3">
      <c r="A204">
        <v>201</v>
      </c>
      <c r="B204">
        <f t="shared" si="39"/>
        <v>1.7989396476131032</v>
      </c>
      <c r="C204">
        <f t="shared" si="40"/>
        <v>7.9899161995850321</v>
      </c>
      <c r="D204" s="4">
        <f t="shared" si="41"/>
        <v>12.461376877395923</v>
      </c>
      <c r="E204" s="4">
        <f t="shared" si="42"/>
        <v>13.871347641012973</v>
      </c>
      <c r="F204" s="4">
        <f t="shared" si="43"/>
        <v>14.067802779581175</v>
      </c>
      <c r="G204" s="4">
        <f t="shared" si="44"/>
        <v>9.4538132329569944</v>
      </c>
      <c r="H204" s="4">
        <f t="shared" si="45"/>
        <v>1.4502671326935854</v>
      </c>
      <c r="I204" s="4">
        <f t="shared" si="46"/>
        <v>1.343749580078257E-6</v>
      </c>
      <c r="J204" s="4">
        <f t="shared" si="47"/>
        <v>0</v>
      </c>
      <c r="K204" s="4">
        <f t="shared" si="48"/>
        <v>0</v>
      </c>
      <c r="L204" s="4">
        <f t="shared" si="49"/>
        <v>0</v>
      </c>
      <c r="M204">
        <f t="shared" si="50"/>
        <v>51.304609007390226</v>
      </c>
    </row>
    <row r="205" spans="1:13" x14ac:dyDescent="0.3">
      <c r="A205">
        <v>202</v>
      </c>
      <c r="B205">
        <f t="shared" si="39"/>
        <v>1.7989690831341238</v>
      </c>
      <c r="C205">
        <f t="shared" si="40"/>
        <v>7.9902410591797297</v>
      </c>
      <c r="D205" s="4">
        <f t="shared" si="41"/>
        <v>12.462857789428744</v>
      </c>
      <c r="E205" s="4">
        <f t="shared" si="42"/>
        <v>13.877419175065672</v>
      </c>
      <c r="F205" s="4">
        <f t="shared" si="43"/>
        <v>14.099915434115736</v>
      </c>
      <c r="G205" s="4">
        <f t="shared" si="44"/>
        <v>9.639626127151276</v>
      </c>
      <c r="H205" s="4">
        <f t="shared" si="45"/>
        <v>1.6978657101029899</v>
      </c>
      <c r="I205" s="4">
        <f t="shared" si="46"/>
        <v>1.0204077347746137E-5</v>
      </c>
      <c r="J205" s="4">
        <f t="shared" si="47"/>
        <v>0</v>
      </c>
      <c r="K205" s="4">
        <f t="shared" si="48"/>
        <v>0</v>
      </c>
      <c r="L205" s="4">
        <f t="shared" si="49"/>
        <v>0</v>
      </c>
      <c r="M205">
        <f t="shared" si="50"/>
        <v>51.777694439941762</v>
      </c>
    </row>
    <row r="206" spans="1:13" x14ac:dyDescent="0.3">
      <c r="A206">
        <v>203</v>
      </c>
      <c r="B206">
        <f t="shared" si="39"/>
        <v>1.7989975438786188</v>
      </c>
      <c r="C206">
        <f t="shared" si="40"/>
        <v>7.9905534503093412</v>
      </c>
      <c r="D206" s="4">
        <f t="shared" si="41"/>
        <v>12.464271211078069</v>
      </c>
      <c r="E206" s="4">
        <f t="shared" si="42"/>
        <v>13.883151985214385</v>
      </c>
      <c r="F206" s="4">
        <f t="shared" si="43"/>
        <v>14.129781254282896</v>
      </c>
      <c r="G206" s="4">
        <f t="shared" si="44"/>
        <v>9.8118295344547679</v>
      </c>
      <c r="H206" s="4">
        <f t="shared" si="45"/>
        <v>1.9691586985327099</v>
      </c>
      <c r="I206" s="4">
        <f t="shared" si="46"/>
        <v>4.2999570004299978E-5</v>
      </c>
      <c r="J206" s="4">
        <f t="shared" si="47"/>
        <v>0</v>
      </c>
      <c r="K206" s="4">
        <f t="shared" si="48"/>
        <v>0</v>
      </c>
      <c r="L206" s="4">
        <f t="shared" si="49"/>
        <v>0</v>
      </c>
      <c r="M206">
        <f t="shared" si="50"/>
        <v>52.258235683132831</v>
      </c>
    </row>
    <row r="207" spans="1:13" x14ac:dyDescent="0.3">
      <c r="A207">
        <v>204</v>
      </c>
      <c r="B207">
        <f t="shared" si="39"/>
        <v>1.7990250672805133</v>
      </c>
      <c r="C207">
        <f t="shared" si="40"/>
        <v>7.9908539271219077</v>
      </c>
      <c r="D207" s="4">
        <f t="shared" si="41"/>
        <v>12.465620694193388</v>
      </c>
      <c r="E207" s="4">
        <f t="shared" si="42"/>
        <v>13.8885677440793</v>
      </c>
      <c r="F207" s="4">
        <f t="shared" si="43"/>
        <v>14.157575757575756</v>
      </c>
      <c r="G207" s="4">
        <f t="shared" si="44"/>
        <v>9.9712205717705693</v>
      </c>
      <c r="H207" s="4">
        <f t="shared" si="45"/>
        <v>2.2631412786108918</v>
      </c>
      <c r="I207" s="4">
        <f t="shared" si="46"/>
        <v>1.3122158137263877E-4</v>
      </c>
      <c r="J207" s="4">
        <f t="shared" si="47"/>
        <v>0</v>
      </c>
      <c r="K207" s="4">
        <f t="shared" si="48"/>
        <v>0</v>
      </c>
      <c r="L207" s="4">
        <f t="shared" si="49"/>
        <v>0</v>
      </c>
      <c r="M207">
        <f t="shared" si="50"/>
        <v>52.746257267811274</v>
      </c>
    </row>
    <row r="208" spans="1:13" x14ac:dyDescent="0.3">
      <c r="A208">
        <v>205</v>
      </c>
      <c r="B208">
        <f t="shared" si="39"/>
        <v>1.7990516891409334</v>
      </c>
      <c r="C208">
        <f t="shared" si="40"/>
        <v>7.9911430158378716</v>
      </c>
      <c r="D208" s="4">
        <f t="shared" si="41"/>
        <v>12.466909579352286</v>
      </c>
      <c r="E208" s="4">
        <f t="shared" si="42"/>
        <v>13.893686570587027</v>
      </c>
      <c r="F208" s="4">
        <f t="shared" si="43"/>
        <v>14.183459685274608</v>
      </c>
      <c r="G208" s="4">
        <f t="shared" si="44"/>
        <v>10.118603251053582</v>
      </c>
      <c r="H208" s="4">
        <f t="shared" si="45"/>
        <v>2.5782352951367296</v>
      </c>
      <c r="I208" s="4">
        <f t="shared" si="46"/>
        <v>3.2650645591600385E-4</v>
      </c>
      <c r="J208" s="4">
        <f t="shared" si="47"/>
        <v>0</v>
      </c>
      <c r="K208" s="4">
        <f t="shared" si="48"/>
        <v>0</v>
      </c>
      <c r="L208" s="4">
        <f t="shared" si="49"/>
        <v>0</v>
      </c>
      <c r="M208">
        <f t="shared" si="50"/>
        <v>53.241220887860138</v>
      </c>
    </row>
    <row r="209" spans="1:13" x14ac:dyDescent="0.3">
      <c r="A209">
        <v>206</v>
      </c>
      <c r="B209">
        <f t="shared" si="39"/>
        <v>1.7990774437078172</v>
      </c>
      <c r="C209">
        <f t="shared" si="40"/>
        <v>7.9914212163205081</v>
      </c>
      <c r="D209" s="4">
        <f t="shared" si="41"/>
        <v>12.46814100982753</v>
      </c>
      <c r="E209" s="4">
        <f t="shared" si="42"/>
        <v>13.898527152385745</v>
      </c>
      <c r="F209" s="4">
        <f t="shared" si="43"/>
        <v>14.207580288909101</v>
      </c>
      <c r="G209" s="4">
        <f t="shared" si="44"/>
        <v>10.254773665199862</v>
      </c>
      <c r="H209" s="4">
        <f t="shared" si="45"/>
        <v>2.9123162207760922</v>
      </c>
      <c r="I209" s="4">
        <f t="shared" si="46"/>
        <v>7.0564687688418146E-4</v>
      </c>
      <c r="J209" s="4">
        <f t="shared" si="47"/>
        <v>0</v>
      </c>
      <c r="K209" s="4">
        <f t="shared" si="48"/>
        <v>0</v>
      </c>
      <c r="L209" s="4">
        <f t="shared" si="49"/>
        <v>0</v>
      </c>
      <c r="M209">
        <f t="shared" si="50"/>
        <v>53.742043983975208</v>
      </c>
    </row>
    <row r="210" spans="1:13" x14ac:dyDescent="0.3">
      <c r="A210">
        <v>207</v>
      </c>
      <c r="B210">
        <f t="shared" si="39"/>
        <v>1.7991023637512449</v>
      </c>
      <c r="C210">
        <f t="shared" si="40"/>
        <v>7.9916890035490837</v>
      </c>
      <c r="D210" s="4">
        <f t="shared" si="41"/>
        <v>12.469317944541922</v>
      </c>
      <c r="E210" s="4">
        <f t="shared" si="42"/>
        <v>13.903106857840527</v>
      </c>
      <c r="F210" s="4">
        <f t="shared" si="43"/>
        <v>14.230072508280061</v>
      </c>
      <c r="G210" s="4">
        <f t="shared" si="44"/>
        <v>10.380508679693252</v>
      </c>
      <c r="H210" s="4">
        <f t="shared" si="45"/>
        <v>3.2627714355518123</v>
      </c>
      <c r="I210" s="4">
        <f t="shared" si="46"/>
        <v>1.3755598208573265E-3</v>
      </c>
      <c r="J210" s="4">
        <f t="shared" si="47"/>
        <v>0</v>
      </c>
      <c r="K210" s="4">
        <f t="shared" si="48"/>
        <v>0</v>
      </c>
      <c r="L210" s="4">
        <f t="shared" si="49"/>
        <v>0</v>
      </c>
      <c r="M210">
        <f t="shared" si="50"/>
        <v>54.247152985728427</v>
      </c>
    </row>
    <row r="211" spans="1:13" x14ac:dyDescent="0.3">
      <c r="A211">
        <v>208</v>
      </c>
      <c r="B211">
        <f t="shared" si="39"/>
        <v>1.7991264806347356</v>
      </c>
      <c r="C211">
        <f t="shared" si="40"/>
        <v>7.9919468290013178</v>
      </c>
      <c r="D211" s="4">
        <f t="shared" si="41"/>
        <v>12.470443170090393</v>
      </c>
      <c r="E211" s="4">
        <f t="shared" si="42"/>
        <v>13.90744183855111</v>
      </c>
      <c r="F211" s="4">
        <f t="shared" si="43"/>
        <v>14.251060048502652</v>
      </c>
      <c r="G211" s="4">
        <f t="shared" si="44"/>
        <v>10.49655760693345</v>
      </c>
      <c r="H211" s="4">
        <f t="shared" si="45"/>
        <v>3.6265868402420245</v>
      </c>
      <c r="I211" s="4">
        <f t="shared" si="46"/>
        <v>2.4781676433479295E-3</v>
      </c>
      <c r="J211" s="4">
        <f t="shared" si="47"/>
        <v>0</v>
      </c>
      <c r="K211" s="4">
        <f t="shared" si="48"/>
        <v>0</v>
      </c>
      <c r="L211" s="4">
        <f t="shared" si="49"/>
        <v>0</v>
      </c>
      <c r="M211">
        <f t="shared" si="50"/>
        <v>54.754567671962974</v>
      </c>
    </row>
    <row r="212" spans="1:13" x14ac:dyDescent="0.3">
      <c r="A212">
        <v>209</v>
      </c>
      <c r="B212">
        <f t="shared" si="39"/>
        <v>1.7991498243827451</v>
      </c>
      <c r="C212">
        <f t="shared" si="40"/>
        <v>7.9921951219512195</v>
      </c>
      <c r="D212" s="4">
        <f t="shared" si="41"/>
        <v>12.471519311902124</v>
      </c>
      <c r="E212" s="4">
        <f t="shared" si="42"/>
        <v>13.911547123245413</v>
      </c>
      <c r="F212" s="4">
        <f t="shared" si="43"/>
        <v>14.270656363479906</v>
      </c>
      <c r="G212" s="4">
        <f t="shared" si="44"/>
        <v>10.603636363636364</v>
      </c>
      <c r="H212" s="4">
        <f t="shared" si="45"/>
        <v>4.0004558749369643</v>
      </c>
      <c r="I212" s="4">
        <f t="shared" si="46"/>
        <v>4.1951219512195125E-3</v>
      </c>
      <c r="J212" s="4">
        <f t="shared" si="47"/>
        <v>0</v>
      </c>
      <c r="K212" s="4">
        <f t="shared" si="48"/>
        <v>0</v>
      </c>
      <c r="L212" s="4">
        <f t="shared" si="49"/>
        <v>0</v>
      </c>
      <c r="M212">
        <f t="shared" si="50"/>
        <v>55.262010159151991</v>
      </c>
    </row>
    <row r="213" spans="1:13" x14ac:dyDescent="0.3">
      <c r="A213">
        <v>210</v>
      </c>
      <c r="B213">
        <f t="shared" si="39"/>
        <v>1.799172423744589</v>
      </c>
      <c r="C213">
        <f t="shared" si="40"/>
        <v>7.9924342906879655</v>
      </c>
      <c r="D213" s="4">
        <f t="shared" si="41"/>
        <v>12.472548844609419</v>
      </c>
      <c r="E213" s="4">
        <f t="shared" si="42"/>
        <v>13.915436703821847</v>
      </c>
      <c r="F213" s="4">
        <f t="shared" si="43"/>
        <v>14.288965553021542</v>
      </c>
      <c r="G213" s="4">
        <f t="shared" si="44"/>
        <v>10.702423653923015</v>
      </c>
      <c r="H213" s="4">
        <f t="shared" si="45"/>
        <v>4.380902740664828</v>
      </c>
      <c r="I213" s="4">
        <f t="shared" si="46"/>
        <v>6.7522640734249129E-3</v>
      </c>
      <c r="J213" s="4">
        <f t="shared" si="47"/>
        <v>0</v>
      </c>
      <c r="K213" s="4">
        <f t="shared" si="48"/>
        <v>0</v>
      </c>
      <c r="L213" s="4">
        <f t="shared" si="49"/>
        <v>0</v>
      </c>
      <c r="M213">
        <f t="shared" si="50"/>
        <v>55.767029760114077</v>
      </c>
    </row>
    <row r="214" spans="1:13" x14ac:dyDescent="0.3">
      <c r="A214">
        <v>211</v>
      </c>
      <c r="B214">
        <f t="shared" si="39"/>
        <v>1.7991943062549973</v>
      </c>
      <c r="C214">
        <f t="shared" si="40"/>
        <v>7.9926647236610391</v>
      </c>
      <c r="D214" s="4">
        <f t="shared" si="41"/>
        <v>12.473534101684439</v>
      </c>
      <c r="E214" s="4">
        <f t="shared" si="42"/>
        <v>13.919123614240899</v>
      </c>
      <c r="F214" s="4">
        <f t="shared" si="43"/>
        <v>14.306083180531624</v>
      </c>
      <c r="G214" s="4">
        <f t="shared" si="44"/>
        <v>10.793558772585547</v>
      </c>
      <c r="H214" s="4">
        <f t="shared" si="45"/>
        <v>4.7644103867945713</v>
      </c>
      <c r="I214" s="4">
        <f t="shared" si="46"/>
        <v>1.0423670480731822E-2</v>
      </c>
      <c r="J214" s="4">
        <f t="shared" si="47"/>
        <v>0</v>
      </c>
      <c r="K214" s="4">
        <f t="shared" si="48"/>
        <v>0</v>
      </c>
      <c r="L214" s="4">
        <f t="shared" si="49"/>
        <v>0</v>
      </c>
      <c r="M214">
        <f t="shared" si="50"/>
        <v>56.267133726317816</v>
      </c>
    </row>
    <row r="215" spans="1:13" x14ac:dyDescent="0.3">
      <c r="A215">
        <v>212</v>
      </c>
      <c r="B215">
        <f t="shared" si="39"/>
        <v>1.7992154982914925</v>
      </c>
      <c r="C215">
        <f t="shared" si="40"/>
        <v>7.9928867905565051</v>
      </c>
      <c r="D215" s="4">
        <f t="shared" si="41"/>
        <v>12.474477284399955</v>
      </c>
      <c r="E215" s="4">
        <f t="shared" si="42"/>
        <v>13.922620002900796</v>
      </c>
      <c r="F215" s="4">
        <f t="shared" si="43"/>
        <v>14.322097017834517</v>
      </c>
      <c r="G215" s="4">
        <f t="shared" si="44"/>
        <v>10.877640678093442</v>
      </c>
      <c r="H215" s="4">
        <f t="shared" si="45"/>
        <v>5.1475437972452562</v>
      </c>
      <c r="I215" s="4">
        <f t="shared" si="46"/>
        <v>1.5535076512076192E-2</v>
      </c>
      <c r="J215" s="4">
        <f t="shared" si="47"/>
        <v>0</v>
      </c>
      <c r="K215" s="4">
        <f t="shared" si="48"/>
        <v>0</v>
      </c>
      <c r="L215" s="4">
        <f t="shared" si="49"/>
        <v>0</v>
      </c>
      <c r="M215">
        <f t="shared" si="50"/>
        <v>56.759913856986039</v>
      </c>
    </row>
    <row r="216" spans="1:13" x14ac:dyDescent="0.3">
      <c r="A216">
        <v>213</v>
      </c>
      <c r="B216">
        <f t="shared" si="39"/>
        <v>1.7992360251287758</v>
      </c>
      <c r="C216">
        <f t="shared" si="40"/>
        <v>7.9931008433089321</v>
      </c>
      <c r="D216" s="4">
        <f t="shared" si="41"/>
        <v>12.475380470165495</v>
      </c>
      <c r="E216" s="4">
        <f t="shared" si="42"/>
        <v>13.925937199072857</v>
      </c>
      <c r="F216" s="4">
        <f t="shared" si="43"/>
        <v>14.337087723317378</v>
      </c>
      <c r="G216" s="4">
        <f t="shared" si="44"/>
        <v>10.955228038893377</v>
      </c>
      <c r="H216" s="4">
        <f t="shared" si="45"/>
        <v>5.5270602225839749</v>
      </c>
      <c r="I216" s="4">
        <f t="shared" si="46"/>
        <v>2.2466408460314832E-2</v>
      </c>
      <c r="J216" s="4">
        <f t="shared" si="47"/>
        <v>0</v>
      </c>
      <c r="K216" s="4">
        <f t="shared" si="48"/>
        <v>0</v>
      </c>
      <c r="L216" s="4">
        <f t="shared" si="49"/>
        <v>0</v>
      </c>
      <c r="M216">
        <f t="shared" si="50"/>
        <v>57.243160062493409</v>
      </c>
    </row>
    <row r="217" spans="1:13" x14ac:dyDescent="0.3">
      <c r="A217">
        <v>214</v>
      </c>
      <c r="B217">
        <f t="shared" si="39"/>
        <v>1.7992559109902901</v>
      </c>
      <c r="C217">
        <f t="shared" si="40"/>
        <v>7.9933072170531574</v>
      </c>
      <c r="D217" s="4">
        <f t="shared" si="41"/>
        <v>12.476245620286241</v>
      </c>
      <c r="E217" s="4">
        <f t="shared" si="42"/>
        <v>13.929085773918549</v>
      </c>
      <c r="F217" s="4">
        <f t="shared" si="43"/>
        <v>14.351129459158024</v>
      </c>
      <c r="G217" s="4">
        <f t="shared" si="44"/>
        <v>11.026840006830652</v>
      </c>
      <c r="H217" s="4">
        <f t="shared" si="45"/>
        <v>5.9</v>
      </c>
      <c r="I217" s="4">
        <f t="shared" si="46"/>
        <v>3.1653085335191296E-2</v>
      </c>
      <c r="J217" s="4">
        <f t="shared" si="47"/>
        <v>0</v>
      </c>
      <c r="K217" s="4">
        <f t="shared" si="48"/>
        <v>0</v>
      </c>
      <c r="L217" s="4">
        <f t="shared" si="49"/>
        <v>0</v>
      </c>
      <c r="M217">
        <f t="shared" si="50"/>
        <v>57.714953945528656</v>
      </c>
    </row>
    <row r="218" spans="1:13" x14ac:dyDescent="0.3">
      <c r="A218">
        <v>215</v>
      </c>
      <c r="B218">
        <f t="shared" si="39"/>
        <v>1.7992751790971202</v>
      </c>
      <c r="C218">
        <f t="shared" si="40"/>
        <v>7.9935062310197997</v>
      </c>
      <c r="D218" s="4">
        <f t="shared" si="41"/>
        <v>12.47707458718801</v>
      </c>
      <c r="E218" s="4">
        <f t="shared" si="42"/>
        <v>13.932075596561841</v>
      </c>
      <c r="F218" s="4">
        <f t="shared" si="43"/>
        <v>14.364290452994069</v>
      </c>
      <c r="G218" s="4">
        <f t="shared" si="44"/>
        <v>11.092957516657515</v>
      </c>
      <c r="H218" s="4">
        <f t="shared" si="45"/>
        <v>6.2637540905424265</v>
      </c>
      <c r="I218" s="4">
        <f t="shared" si="46"/>
        <v>4.3585682610072875E-2</v>
      </c>
      <c r="J218" s="4">
        <f t="shared" si="47"/>
        <v>0</v>
      </c>
      <c r="K218" s="4">
        <f t="shared" si="48"/>
        <v>0</v>
      </c>
      <c r="L218" s="4">
        <f t="shared" si="49"/>
        <v>0</v>
      </c>
      <c r="M218">
        <f t="shared" si="50"/>
        <v>58.173737926553933</v>
      </c>
    </row>
    <row r="219" spans="1:13" x14ac:dyDescent="0.3">
      <c r="A219">
        <v>216</v>
      </c>
      <c r="B219">
        <f t="shared" si="39"/>
        <v>1.7992938517143837</v>
      </c>
      <c r="C219">
        <f t="shared" si="40"/>
        <v>7.9936981893781418</v>
      </c>
      <c r="D219" s="4">
        <f t="shared" si="41"/>
        <v>12.477869121148293</v>
      </c>
      <c r="E219" s="4">
        <f t="shared" si="42"/>
        <v>13.934915885646765</v>
      </c>
      <c r="F219" s="4">
        <f t="shared" si="43"/>
        <v>14.37663350898201</v>
      </c>
      <c r="G219" s="4">
        <f t="shared" si="44"/>
        <v>11.15402495001417</v>
      </c>
      <c r="H219" s="4">
        <f t="shared" si="45"/>
        <v>6.6161070254242773</v>
      </c>
      <c r="I219" s="4">
        <f t="shared" si="46"/>
        <v>5.8807489014360698E-2</v>
      </c>
      <c r="J219" s="4">
        <f t="shared" si="47"/>
        <v>0</v>
      </c>
      <c r="K219" s="4">
        <f t="shared" si="48"/>
        <v>0</v>
      </c>
      <c r="L219" s="4">
        <f t="shared" si="49"/>
        <v>0</v>
      </c>
      <c r="M219">
        <f t="shared" si="50"/>
        <v>58.618357980229881</v>
      </c>
    </row>
    <row r="220" spans="1:13" x14ac:dyDescent="0.3">
      <c r="A220">
        <v>217</v>
      </c>
      <c r="B220">
        <f t="shared" si="39"/>
        <v>1.7993119501952459</v>
      </c>
      <c r="C220">
        <f t="shared" si="40"/>
        <v>7.9938833820297681</v>
      </c>
      <c r="D220" s="4">
        <f t="shared" si="41"/>
        <v>12.478630876569989</v>
      </c>
      <c r="E220" s="4">
        <f t="shared" si="42"/>
        <v>13.937615256770471</v>
      </c>
      <c r="F220" s="4">
        <f t="shared" si="43"/>
        <v>14.388216472801272</v>
      </c>
      <c r="G220" s="4">
        <f t="shared" si="44"/>
        <v>11.210452035948117</v>
      </c>
      <c r="H220" s="4">
        <f t="shared" si="45"/>
        <v>6.9552562316424869</v>
      </c>
      <c r="I220" s="4">
        <f t="shared" si="46"/>
        <v>7.7909445362742344E-2</v>
      </c>
      <c r="J220" s="4">
        <f t="shared" si="47"/>
        <v>0</v>
      </c>
      <c r="K220" s="4">
        <f t="shared" si="48"/>
        <v>0</v>
      </c>
      <c r="L220" s="4">
        <f t="shared" si="49"/>
        <v>0</v>
      </c>
      <c r="M220">
        <f t="shared" si="50"/>
        <v>59.048080319095071</v>
      </c>
    </row>
    <row r="221" spans="1:13" x14ac:dyDescent="0.3">
      <c r="A221">
        <v>218</v>
      </c>
      <c r="B221">
        <f t="shared" si="39"/>
        <v>1.7993294950227019</v>
      </c>
      <c r="C221">
        <f t="shared" si="40"/>
        <v>7.9940620853560684</v>
      </c>
      <c r="D221" s="4">
        <f t="shared" si="41"/>
        <v>12.479361417831628</v>
      </c>
      <c r="E221" s="4">
        <f t="shared" si="42"/>
        <v>13.940181766146381</v>
      </c>
      <c r="F221" s="4">
        <f t="shared" si="43"/>
        <v>14.399092654782308</v>
      </c>
      <c r="G221" s="4">
        <f t="shared" si="44"/>
        <v>11.262615888294839</v>
      </c>
      <c r="H221" s="4">
        <f t="shared" si="45"/>
        <v>7.2798104584927863</v>
      </c>
      <c r="I221" s="4">
        <f t="shared" si="46"/>
        <v>0.10152194638742235</v>
      </c>
      <c r="J221" s="4">
        <f t="shared" si="47"/>
        <v>0</v>
      </c>
      <c r="K221" s="4">
        <f t="shared" si="48"/>
        <v>0</v>
      </c>
      <c r="L221" s="4">
        <f t="shared" si="49"/>
        <v>0</v>
      </c>
      <c r="M221">
        <f t="shared" si="50"/>
        <v>59.462584131935358</v>
      </c>
    </row>
    <row r="222" spans="1:13" x14ac:dyDescent="0.3">
      <c r="A222">
        <v>219</v>
      </c>
      <c r="B222">
        <f t="shared" si="39"/>
        <v>1.7993465058492384</v>
      </c>
      <c r="C222">
        <f t="shared" si="40"/>
        <v>7.9942345629225811</v>
      </c>
      <c r="D222" s="4">
        <f t="shared" si="41"/>
        <v>12.480062224745165</v>
      </c>
      <c r="E222" s="4">
        <f t="shared" si="42"/>
        <v>13.94262295081967</v>
      </c>
      <c r="F222" s="4">
        <f t="shared" si="43"/>
        <v>14.409311214982701</v>
      </c>
      <c r="G222" s="4">
        <f t="shared" si="44"/>
        <v>11.310863103583646</v>
      </c>
      <c r="H222" s="4">
        <f t="shared" si="45"/>
        <v>7.5887711425988655</v>
      </c>
      <c r="I222" s="4">
        <f t="shared" si="46"/>
        <v>0.13030303030303031</v>
      </c>
      <c r="J222" s="4">
        <f t="shared" si="47"/>
        <v>0</v>
      </c>
      <c r="K222" s="4">
        <f t="shared" si="48"/>
        <v>0</v>
      </c>
      <c r="L222" s="4">
        <f t="shared" si="49"/>
        <v>0</v>
      </c>
      <c r="M222">
        <f t="shared" si="50"/>
        <v>59.861933667033085</v>
      </c>
    </row>
    <row r="223" spans="1:13" x14ac:dyDescent="0.3">
      <c r="A223">
        <v>220</v>
      </c>
      <c r="B223">
        <f t="shared" si="39"/>
        <v>1.7993630015345046</v>
      </c>
      <c r="C223">
        <f t="shared" si="40"/>
        <v>7.994401066142844</v>
      </c>
      <c r="D223" s="4">
        <f t="shared" si="41"/>
        <v>12.480734697649932</v>
      </c>
      <c r="E223" s="4">
        <f t="shared" si="42"/>
        <v>13.944945865728107</v>
      </c>
      <c r="F223" s="4">
        <f t="shared" si="43"/>
        <v>14.418917513702736</v>
      </c>
      <c r="G223" s="4">
        <f t="shared" si="44"/>
        <v>11.355511862147978</v>
      </c>
      <c r="H223" s="4">
        <f t="shared" si="45"/>
        <v>7.8815010424597789</v>
      </c>
      <c r="I223" s="4">
        <f t="shared" si="46"/>
        <v>0.16492259534594747</v>
      </c>
      <c r="J223" s="4">
        <f t="shared" si="47"/>
        <v>0</v>
      </c>
      <c r="K223" s="4">
        <f t="shared" si="48"/>
        <v>0</v>
      </c>
      <c r="L223" s="4">
        <f t="shared" si="49"/>
        <v>0</v>
      </c>
      <c r="M223">
        <f t="shared" si="50"/>
        <v>60.246533577034484</v>
      </c>
    </row>
    <row r="224" spans="1:13" x14ac:dyDescent="0.3">
      <c r="A224">
        <v>221</v>
      </c>
      <c r="B224">
        <f t="shared" si="39"/>
        <v>1.7993790001810914</v>
      </c>
      <c r="C224">
        <f t="shared" si="40"/>
        <v>7.9945618349043359</v>
      </c>
      <c r="D224" s="4">
        <f t="shared" si="41"/>
        <v>12.481380162169192</v>
      </c>
      <c r="E224" s="4">
        <f t="shared" si="42"/>
        <v>13.947157117874712</v>
      </c>
      <c r="F224" s="4">
        <f t="shared" si="43"/>
        <v>14.427953430622315</v>
      </c>
      <c r="G224" s="4">
        <f t="shared" si="44"/>
        <v>11.396853990414</v>
      </c>
      <c r="H224" s="4">
        <f t="shared" si="45"/>
        <v>8.1576844428588497</v>
      </c>
      <c r="I224" s="4">
        <f t="shared" si="46"/>
        <v>0.20604248492510235</v>
      </c>
      <c r="J224" s="4">
        <f t="shared" si="47"/>
        <v>0</v>
      </c>
      <c r="K224" s="4">
        <f t="shared" si="48"/>
        <v>0</v>
      </c>
      <c r="L224" s="4">
        <f t="shared" si="49"/>
        <v>0</v>
      </c>
      <c r="M224">
        <f t="shared" si="50"/>
        <v>60.617071628864174</v>
      </c>
    </row>
    <row r="225" spans="1:13" x14ac:dyDescent="0.3">
      <c r="A225">
        <v>222</v>
      </c>
      <c r="B225">
        <f t="shared" si="39"/>
        <v>1.7993945191685292</v>
      </c>
      <c r="C225">
        <f t="shared" si="40"/>
        <v>7.9947170981588398</v>
      </c>
      <c r="D225" s="4">
        <f t="shared" si="41"/>
        <v>12.481999873653514</v>
      </c>
      <c r="E225" s="4">
        <f t="shared" si="42"/>
        <v>13.949262897854894</v>
      </c>
      <c r="F225" s="4">
        <f t="shared" si="43"/>
        <v>14.436457655454777</v>
      </c>
      <c r="G225" s="4">
        <f t="shared" si="44"/>
        <v>11.435156954494877</v>
      </c>
      <c r="H225" s="4">
        <f t="shared" si="45"/>
        <v>8.4172828180900847</v>
      </c>
      <c r="I225" s="4">
        <f t="shared" si="46"/>
        <v>0.2542925840497966</v>
      </c>
      <c r="J225" s="4">
        <f t="shared" si="47"/>
        <v>0</v>
      </c>
      <c r="K225" s="4">
        <f t="shared" si="48"/>
        <v>0</v>
      </c>
      <c r="L225" s="4">
        <f t="shared" si="49"/>
        <v>0</v>
      </c>
      <c r="M225">
        <f t="shared" si="50"/>
        <v>60.974452783597954</v>
      </c>
    </row>
    <row r="226" spans="1:13" x14ac:dyDescent="0.3">
      <c r="A226">
        <v>223</v>
      </c>
      <c r="B226">
        <f t="shared" si="39"/>
        <v>1.7994095751855963</v>
      </c>
      <c r="C226">
        <f t="shared" si="40"/>
        <v>7.9948670744794565</v>
      </c>
      <c r="D226" s="4">
        <f t="shared" si="41"/>
        <v>12.48259502133349</v>
      </c>
      <c r="E226" s="4">
        <f t="shared" si="42"/>
        <v>13.95126900895888</v>
      </c>
      <c r="F226" s="4">
        <f t="shared" si="43"/>
        <v>14.444465952749237</v>
      </c>
      <c r="G226" s="4">
        <f t="shared" si="44"/>
        <v>11.470665764758325</v>
      </c>
      <c r="H226" s="4">
        <f t="shared" si="45"/>
        <v>8.6604892023077351</v>
      </c>
      <c r="I226" s="4">
        <f t="shared" si="46"/>
        <v>0.31024346793349167</v>
      </c>
      <c r="J226" s="4">
        <f t="shared" si="47"/>
        <v>0</v>
      </c>
      <c r="K226" s="4">
        <f t="shared" si="48"/>
        <v>0</v>
      </c>
      <c r="L226" s="4">
        <f t="shared" si="49"/>
        <v>0</v>
      </c>
      <c r="M226">
        <f t="shared" si="50"/>
        <v>61.319728418041159</v>
      </c>
    </row>
    <row r="227" spans="1:13" x14ac:dyDescent="0.3">
      <c r="A227">
        <v>224</v>
      </c>
      <c r="B227">
        <f t="shared" si="39"/>
        <v>1.7994241842610363</v>
      </c>
      <c r="C227">
        <f t="shared" si="40"/>
        <v>7.9950119725863242</v>
      </c>
      <c r="D227" s="4">
        <f t="shared" si="41"/>
        <v>12.483166732202436</v>
      </c>
      <c r="E227" s="4">
        <f t="shared" si="42"/>
        <v>13.953180894050687</v>
      </c>
      <c r="F227" s="4">
        <f t="shared" si="43"/>
        <v>14.452011403230914</v>
      </c>
      <c r="G227" s="4">
        <f t="shared" si="44"/>
        <v>11.503604778430157</v>
      </c>
      <c r="H227" s="4">
        <f t="shared" si="45"/>
        <v>8.8876837792239094</v>
      </c>
      <c r="I227" s="4">
        <f t="shared" si="46"/>
        <v>0.37437661939653966</v>
      </c>
      <c r="J227" s="4">
        <f t="shared" si="47"/>
        <v>0</v>
      </c>
      <c r="K227" s="4">
        <f t="shared" si="48"/>
        <v>0</v>
      </c>
      <c r="L227" s="4">
        <f t="shared" si="49"/>
        <v>0</v>
      </c>
      <c r="M227">
        <f t="shared" si="50"/>
        <v>61.654024206534643</v>
      </c>
    </row>
    <row r="228" spans="1:13" x14ac:dyDescent="0.3">
      <c r="A228">
        <v>225</v>
      </c>
      <c r="B228">
        <f t="shared" si="39"/>
        <v>1.7994383617927636</v>
      </c>
      <c r="C228">
        <f t="shared" si="40"/>
        <v>7.9951519918429357</v>
      </c>
      <c r="D228" s="4">
        <f t="shared" si="41"/>
        <v>12.483716074648177</v>
      </c>
      <c r="E228" s="4">
        <f t="shared" si="42"/>
        <v>13.955003660407028</v>
      </c>
      <c r="F228" s="4">
        <f t="shared" si="43"/>
        <v>14.459124623847215</v>
      </c>
      <c r="G228" s="4">
        <f t="shared" si="44"/>
        <v>11.534179392950348</v>
      </c>
      <c r="H228" s="4">
        <f t="shared" si="45"/>
        <v>9.0993924743867431</v>
      </c>
      <c r="I228" s="4">
        <f t="shared" si="46"/>
        <v>0.4470537421600525</v>
      </c>
      <c r="J228" s="4">
        <f t="shared" si="47"/>
        <v>2.2460937280654922E-8</v>
      </c>
      <c r="K228" s="4">
        <f t="shared" si="48"/>
        <v>0</v>
      </c>
      <c r="L228" s="4">
        <f t="shared" si="49"/>
        <v>0</v>
      </c>
      <c r="M228">
        <f t="shared" si="50"/>
        <v>61.978469990860503</v>
      </c>
    </row>
    <row r="229" spans="1:13" x14ac:dyDescent="0.3">
      <c r="A229">
        <v>226</v>
      </c>
      <c r="B229">
        <f t="shared" si="39"/>
        <v>1.799452122575641</v>
      </c>
      <c r="C229">
        <f t="shared" si="40"/>
        <v>7.9952873227249022</v>
      </c>
      <c r="D229" s="4">
        <f t="shared" si="41"/>
        <v>12.484244061851612</v>
      </c>
      <c r="E229" s="4">
        <f t="shared" si="42"/>
        <v>13.956742102683434</v>
      </c>
      <c r="F229" s="4">
        <f t="shared" si="43"/>
        <v>14.465833968484958</v>
      </c>
      <c r="G229" s="4">
        <f t="shared" si="44"/>
        <v>11.56257762705302</v>
      </c>
      <c r="H229" s="4">
        <f t="shared" si="45"/>
        <v>9.2962496790743785</v>
      </c>
      <c r="I229" s="4">
        <f t="shared" si="46"/>
        <v>0.52848717547308621</v>
      </c>
      <c r="J229" s="4">
        <f t="shared" si="47"/>
        <v>7.1874977539069557E-7</v>
      </c>
      <c r="K229" s="4">
        <f t="shared" si="48"/>
        <v>0</v>
      </c>
      <c r="L229" s="4">
        <f t="shared" si="49"/>
        <v>0</v>
      </c>
      <c r="M229">
        <f t="shared" si="50"/>
        <v>62.294135333370264</v>
      </c>
    </row>
    <row r="230" spans="1:13" x14ac:dyDescent="0.3">
      <c r="A230">
        <v>227</v>
      </c>
      <c r="B230">
        <f t="shared" si="39"/>
        <v>1.7994654808279074</v>
      </c>
      <c r="C230">
        <f t="shared" si="40"/>
        <v>7.9954181472627726</v>
      </c>
      <c r="D230" s="4">
        <f t="shared" si="41"/>
        <v>12.484751654968328</v>
      </c>
      <c r="E230" s="4">
        <f t="shared" si="42"/>
        <v>13.958400724160194</v>
      </c>
      <c r="F230" s="4">
        <f t="shared" si="43"/>
        <v>14.472165711139915</v>
      </c>
      <c r="G230" s="4">
        <f t="shared" si="44"/>
        <v>11.588971589684167</v>
      </c>
      <c r="H230" s="4">
        <f t="shared" si="45"/>
        <v>9.4789656916987557</v>
      </c>
      <c r="I230" s="4">
        <f t="shared" si="46"/>
        <v>0.61871377571549624</v>
      </c>
      <c r="J230" s="4">
        <f t="shared" si="47"/>
        <v>5.4579948604223523E-6</v>
      </c>
      <c r="K230" s="4">
        <f t="shared" si="48"/>
        <v>0</v>
      </c>
      <c r="L230" s="4">
        <f t="shared" si="49"/>
        <v>0</v>
      </c>
      <c r="M230">
        <f t="shared" si="50"/>
        <v>62.601974605361718</v>
      </c>
    </row>
    <row r="231" spans="1:13" x14ac:dyDescent="0.3">
      <c r="A231">
        <v>228</v>
      </c>
      <c r="B231">
        <f t="shared" si="39"/>
        <v>1.7994784502163248</v>
      </c>
      <c r="C231">
        <f t="shared" si="40"/>
        <v>7.995544639460527</v>
      </c>
      <c r="D231" s="4">
        <f t="shared" si="41"/>
        <v>12.485239766108345</v>
      </c>
      <c r="E231" s="4">
        <f t="shared" si="42"/>
        <v>13.959983756407437</v>
      </c>
      <c r="F231" s="4">
        <f t="shared" si="43"/>
        <v>14.478144213152145</v>
      </c>
      <c r="G231" s="4">
        <f t="shared" si="44"/>
        <v>11.613518839136626</v>
      </c>
      <c r="H231" s="4">
        <f t="shared" si="45"/>
        <v>9.648299042213857</v>
      </c>
      <c r="I231" s="4">
        <f t="shared" si="46"/>
        <v>0.71757477997378405</v>
      </c>
      <c r="J231" s="4">
        <f t="shared" si="47"/>
        <v>2.299977000229999E-5</v>
      </c>
      <c r="K231" s="4">
        <f t="shared" si="48"/>
        <v>0</v>
      </c>
      <c r="L231" s="4">
        <f t="shared" si="49"/>
        <v>0</v>
      </c>
      <c r="M231">
        <f t="shared" si="50"/>
        <v>62.902783396762189</v>
      </c>
    </row>
    <row r="232" spans="1:13" x14ac:dyDescent="0.3">
      <c r="A232">
        <v>229</v>
      </c>
      <c r="B232">
        <f t="shared" si="39"/>
        <v>1.7994910438801126</v>
      </c>
      <c r="C232">
        <f t="shared" si="40"/>
        <v>7.9956669656911696</v>
      </c>
      <c r="D232" s="4">
        <f t="shared" si="41"/>
        <v>12.485709261127981</v>
      </c>
      <c r="E232" s="4">
        <f t="shared" si="42"/>
        <v>13.961495177496595</v>
      </c>
      <c r="F232" s="4">
        <f t="shared" si="43"/>
        <v>14.483792075968411</v>
      </c>
      <c r="G232" s="4">
        <f t="shared" si="44"/>
        <v>11.636363636363637</v>
      </c>
      <c r="H232" s="4">
        <f t="shared" si="45"/>
        <v>9.8050335622410607</v>
      </c>
      <c r="I232" s="4">
        <f t="shared" si="46"/>
        <v>0.82470402525651132</v>
      </c>
      <c r="J232" s="4">
        <f t="shared" si="47"/>
        <v>7.0188287710946321E-5</v>
      </c>
      <c r="K232" s="4">
        <f t="shared" si="48"/>
        <v>0</v>
      </c>
      <c r="L232" s="4">
        <f t="shared" si="49"/>
        <v>0</v>
      </c>
      <c r="M232">
        <f t="shared" si="50"/>
        <v>63.197167926741898</v>
      </c>
    </row>
    <row r="233" spans="1:13" x14ac:dyDescent="0.3">
      <c r="A233">
        <v>230</v>
      </c>
      <c r="B233">
        <f t="shared" si="39"/>
        <v>1.7995032744537371</v>
      </c>
      <c r="C233">
        <f t="shared" si="40"/>
        <v>7.9957852850708147</v>
      </c>
      <c r="D233" s="4">
        <f t="shared" si="41"/>
        <v>12.486160962246673</v>
      </c>
      <c r="E233" s="4">
        <f t="shared" si="42"/>
        <v>13.96293872887456</v>
      </c>
      <c r="F233" s="4">
        <f t="shared" si="43"/>
        <v>14.489130280755044</v>
      </c>
      <c r="G233" s="4">
        <f t="shared" si="44"/>
        <v>11.657638097485981</v>
      </c>
      <c r="H233" s="4">
        <f t="shared" si="45"/>
        <v>9.9499598635360229</v>
      </c>
      <c r="I233" s="4">
        <f t="shared" si="46"/>
        <v>0.93952642110914708</v>
      </c>
      <c r="J233" s="4">
        <f t="shared" si="47"/>
        <v>1.7464298804809508E-4</v>
      </c>
      <c r="K233" s="4">
        <f t="shared" si="48"/>
        <v>0</v>
      </c>
      <c r="L233" s="4">
        <f t="shared" si="49"/>
        <v>0</v>
      </c>
      <c r="M233">
        <f t="shared" si="50"/>
        <v>63.485528996995477</v>
      </c>
    </row>
    <row r="234" spans="1:13" x14ac:dyDescent="0.3">
      <c r="A234">
        <v>231</v>
      </c>
      <c r="B234">
        <f t="shared" si="39"/>
        <v>1.799515154088609</v>
      </c>
      <c r="C234">
        <f t="shared" si="40"/>
        <v>7.9958997498125202</v>
      </c>
      <c r="D234" s="4">
        <f t="shared" si="41"/>
        <v>12.486595650500794</v>
      </c>
      <c r="E234" s="4">
        <f t="shared" si="42"/>
        <v>13.964317931006834</v>
      </c>
      <c r="F234" s="4">
        <f t="shared" si="43"/>
        <v>14.49417831605942</v>
      </c>
      <c r="G234" s="4">
        <f t="shared" si="44"/>
        <v>11.677463251158166</v>
      </c>
      <c r="H234" s="4">
        <f t="shared" si="45"/>
        <v>10.083860770779864</v>
      </c>
      <c r="I234" s="4">
        <f t="shared" si="46"/>
        <v>1.0612677753675588</v>
      </c>
      <c r="J234" s="4">
        <f t="shared" si="47"/>
        <v>3.7743902717060867E-4</v>
      </c>
      <c r="K234" s="4">
        <f t="shared" si="48"/>
        <v>0</v>
      </c>
      <c r="L234" s="4">
        <f t="shared" si="49"/>
        <v>0</v>
      </c>
      <c r="M234">
        <f t="shared" si="50"/>
        <v>63.768061133899806</v>
      </c>
    </row>
    <row r="235" spans="1:13" x14ac:dyDescent="0.3">
      <c r="A235">
        <v>232</v>
      </c>
      <c r="B235">
        <f t="shared" si="39"/>
        <v>1.7995266944737518</v>
      </c>
      <c r="C235">
        <f t="shared" si="40"/>
        <v>7.9960105055610882</v>
      </c>
      <c r="D235" s="4">
        <f t="shared" si="41"/>
        <v>12.487014068045443</v>
      </c>
      <c r="E235" s="4">
        <f t="shared" si="42"/>
        <v>13.965636097886952</v>
      </c>
      <c r="F235" s="4">
        <f t="shared" si="43"/>
        <v>14.49895429460512</v>
      </c>
      <c r="G235" s="4">
        <f t="shared" si="44"/>
        <v>11.69595000680553</v>
      </c>
      <c r="H235" s="4">
        <f t="shared" si="45"/>
        <v>10.207500201698366</v>
      </c>
      <c r="I235" s="4">
        <f t="shared" si="46"/>
        <v>1.1889760315993891</v>
      </c>
      <c r="J235" s="4">
        <f t="shared" si="47"/>
        <v>7.3576455534229079E-4</v>
      </c>
      <c r="K235" s="4">
        <f t="shared" si="48"/>
        <v>0</v>
      </c>
      <c r="L235" s="4">
        <f t="shared" si="49"/>
        <v>0</v>
      </c>
      <c r="M235">
        <f t="shared" si="50"/>
        <v>64.044766465196147</v>
      </c>
    </row>
    <row r="236" spans="1:13" x14ac:dyDescent="0.3">
      <c r="A236">
        <v>233</v>
      </c>
      <c r="B236">
        <f t="shared" si="39"/>
        <v>1.7995379068554964</v>
      </c>
      <c r="C236">
        <f t="shared" si="40"/>
        <v>7.9961176917099355</v>
      </c>
      <c r="D236" s="4">
        <f t="shared" si="41"/>
        <v>12.487416920314558</v>
      </c>
      <c r="E236" s="4">
        <f t="shared" si="42"/>
        <v>13.966896350501239</v>
      </c>
      <c r="F236" s="4">
        <f t="shared" si="43"/>
        <v>14.5034750602033</v>
      </c>
      <c r="G236" s="4">
        <f t="shared" si="44"/>
        <v>11.713200039865193</v>
      </c>
      <c r="H236" s="4">
        <f t="shared" si="45"/>
        <v>10.321614980151226</v>
      </c>
      <c r="I236" s="4">
        <f t="shared" si="46"/>
        <v>1.3215528316136189</v>
      </c>
      <c r="J236" s="4">
        <f t="shared" si="47"/>
        <v>1.3255315301628462E-3</v>
      </c>
      <c r="K236" s="4">
        <f t="shared" si="48"/>
        <v>0</v>
      </c>
      <c r="L236" s="4">
        <f t="shared" si="49"/>
        <v>0</v>
      </c>
      <c r="M236">
        <f t="shared" si="50"/>
        <v>64.315481714179285</v>
      </c>
    </row>
    <row r="237" spans="1:13" x14ac:dyDescent="0.3">
      <c r="A237">
        <v>234</v>
      </c>
      <c r="B237">
        <f t="shared" si="39"/>
        <v>1.7995488020562405</v>
      </c>
      <c r="C237">
        <f t="shared" si="40"/>
        <v>7.9962214417010893</v>
      </c>
      <c r="D237" s="4">
        <f t="shared" si="41"/>
        <v>12.487804878048781</v>
      </c>
      <c r="E237" s="4">
        <f t="shared" si="42"/>
        <v>13.968101629330379</v>
      </c>
      <c r="F237" s="4">
        <f t="shared" si="43"/>
        <v>14.507756285670215</v>
      </c>
      <c r="G237" s="4">
        <f t="shared" si="44"/>
        <v>11.729306600120472</v>
      </c>
      <c r="H237" s="4">
        <f t="shared" si="45"/>
        <v>10.42690909090909</v>
      </c>
      <c r="I237" s="4">
        <f t="shared" si="46"/>
        <v>1.457793242561775</v>
      </c>
      <c r="J237" s="4">
        <f t="shared" si="47"/>
        <v>2.2439024390243901E-3</v>
      </c>
      <c r="K237" s="4">
        <f t="shared" si="48"/>
        <v>0</v>
      </c>
      <c r="L237" s="4">
        <f t="shared" si="49"/>
        <v>0</v>
      </c>
      <c r="M237">
        <f t="shared" si="50"/>
        <v>64.579915629079736</v>
      </c>
    </row>
    <row r="238" spans="1:13" x14ac:dyDescent="0.3">
      <c r="A238">
        <v>235</v>
      </c>
      <c r="B238">
        <f t="shared" si="39"/>
        <v>1.7995593904923384</v>
      </c>
      <c r="C238">
        <f t="shared" si="40"/>
        <v>7.9963218833092844</v>
      </c>
      <c r="D238" s="4">
        <f t="shared" si="41"/>
        <v>12.488178579199946</v>
      </c>
      <c r="E238" s="4">
        <f t="shared" si="42"/>
        <v>13.969254705962548</v>
      </c>
      <c r="F238" s="4">
        <f t="shared" si="43"/>
        <v>14.511812562557068</v>
      </c>
      <c r="G238" s="4">
        <f t="shared" si="44"/>
        <v>11.744355249058803</v>
      </c>
      <c r="H238" s="4">
        <f t="shared" si="45"/>
        <v>10.524049926357632</v>
      </c>
      <c r="I238" s="4">
        <f t="shared" si="46"/>
        <v>1.5964306597337929</v>
      </c>
      <c r="J238" s="4">
        <f t="shared" si="47"/>
        <v>3.6116761322970464E-3</v>
      </c>
      <c r="K238" s="4">
        <f t="shared" si="48"/>
        <v>0</v>
      </c>
      <c r="L238" s="4">
        <f t="shared" si="49"/>
        <v>0</v>
      </c>
      <c r="M238">
        <f t="shared" si="50"/>
        <v>64.837693359002088</v>
      </c>
    </row>
    <row r="239" spans="1:13" x14ac:dyDescent="0.3">
      <c r="A239">
        <v>236</v>
      </c>
      <c r="B239">
        <f t="shared" si="39"/>
        <v>1.7995696821911491</v>
      </c>
      <c r="C239">
        <f t="shared" si="40"/>
        <v>7.996419138911099</v>
      </c>
      <c r="D239" s="4">
        <f t="shared" si="41"/>
        <v>12.488538630720374</v>
      </c>
      <c r="E239" s="4">
        <f t="shared" si="42"/>
        <v>13.970358193886572</v>
      </c>
      <c r="F239" s="4">
        <f t="shared" si="43"/>
        <v>14.51565748342265</v>
      </c>
      <c r="G239" s="4">
        <f t="shared" si="44"/>
        <v>11.758424531943801</v>
      </c>
      <c r="H239" s="4">
        <f t="shared" si="45"/>
        <v>10.613666126375788</v>
      </c>
      <c r="I239" s="4">
        <f t="shared" si="46"/>
        <v>1.7361834460353096</v>
      </c>
      <c r="J239" s="4">
        <f t="shared" si="47"/>
        <v>5.5754516524844627E-3</v>
      </c>
      <c r="K239" s="4">
        <f t="shared" si="48"/>
        <v>0</v>
      </c>
      <c r="L239" s="4">
        <f t="shared" si="49"/>
        <v>0</v>
      </c>
      <c r="M239">
        <f t="shared" si="50"/>
        <v>65.088403864036991</v>
      </c>
    </row>
    <row r="240" spans="1:13" x14ac:dyDescent="0.3">
      <c r="A240">
        <v>237</v>
      </c>
      <c r="B240">
        <f t="shared" si="39"/>
        <v>1.7995796868072982</v>
      </c>
      <c r="C240">
        <f t="shared" si="40"/>
        <v>7.9965133257399659</v>
      </c>
      <c r="D240" s="4">
        <f t="shared" si="41"/>
        <v>12.488885610244539</v>
      </c>
      <c r="E240" s="4">
        <f t="shared" si="42"/>
        <v>13.97141455852795</v>
      </c>
      <c r="F240" s="4">
        <f t="shared" si="43"/>
        <v>14.51930371731083</v>
      </c>
      <c r="G240" s="4">
        <f t="shared" si="44"/>
        <v>11.771586590000974</v>
      </c>
      <c r="H240" s="4">
        <f t="shared" si="45"/>
        <v>10.696346666791886</v>
      </c>
      <c r="I240" s="4">
        <f t="shared" si="46"/>
        <v>1.8757998583181863</v>
      </c>
      <c r="J240" s="4">
        <f t="shared" si="47"/>
        <v>8.3094595297151727E-3</v>
      </c>
      <c r="K240" s="4">
        <f t="shared" si="48"/>
        <v>0</v>
      </c>
      <c r="L240" s="4">
        <f t="shared" si="49"/>
        <v>0</v>
      </c>
      <c r="M240">
        <f t="shared" si="50"/>
        <v>65.331646460724087</v>
      </c>
    </row>
    <row r="241" spans="1:13" x14ac:dyDescent="0.3">
      <c r="A241">
        <v>238</v>
      </c>
      <c r="B241">
        <f t="shared" si="39"/>
        <v>1.7995894136381858</v>
      </c>
      <c r="C241">
        <f t="shared" si="40"/>
        <v>7.9966045561278918</v>
      </c>
      <c r="D241" s="4">
        <f t="shared" si="41"/>
        <v>12.489220067670207</v>
      </c>
      <c r="E241" s="4">
        <f t="shared" si="42"/>
        <v>13.972426126585356</v>
      </c>
      <c r="F241" s="4">
        <f t="shared" si="43"/>
        <v>14.522763079033123</v>
      </c>
      <c r="G241" s="4">
        <f t="shared" si="44"/>
        <v>11.783907717795104</v>
      </c>
      <c r="H241" s="4">
        <f t="shared" si="45"/>
        <v>10.772640904911821</v>
      </c>
      <c r="I241" s="4">
        <f t="shared" si="46"/>
        <v>2.0140982167043298</v>
      </c>
      <c r="J241" s="4">
        <f t="shared" si="47"/>
        <v>1.2016916153191653E-2</v>
      </c>
      <c r="K241" s="4">
        <f t="shared" si="48"/>
        <v>0</v>
      </c>
      <c r="L241" s="4">
        <f t="shared" si="49"/>
        <v>0</v>
      </c>
      <c r="M241">
        <f t="shared" si="50"/>
        <v>65.56707302885313</v>
      </c>
    </row>
    <row r="242" spans="1:13" x14ac:dyDescent="0.3">
      <c r="A242">
        <v>239</v>
      </c>
      <c r="B242">
        <f t="shared" si="39"/>
        <v>1.7995988716387816</v>
      </c>
      <c r="C242">
        <f t="shared" si="40"/>
        <v>7.9966929377346228</v>
      </c>
      <c r="D242" s="4">
        <f t="shared" si="41"/>
        <v>12.489542526645559</v>
      </c>
      <c r="E242" s="4">
        <f t="shared" si="42"/>
        <v>13.973395094720589</v>
      </c>
      <c r="F242" s="4">
        <f t="shared" si="43"/>
        <v>14.526046592800773</v>
      </c>
      <c r="G242" s="4">
        <f t="shared" si="44"/>
        <v>11.795448870540842</v>
      </c>
      <c r="H242" s="4">
        <f t="shared" si="45"/>
        <v>10.843059340050141</v>
      </c>
      <c r="I242" s="4">
        <f t="shared" si="46"/>
        <v>2.15</v>
      </c>
      <c r="J242" s="4">
        <f t="shared" si="47"/>
        <v>1.6930720063009295E-2</v>
      </c>
      <c r="K242" s="4">
        <f t="shared" si="48"/>
        <v>0</v>
      </c>
      <c r="L242" s="4">
        <f t="shared" si="49"/>
        <v>0</v>
      </c>
      <c r="M242">
        <f t="shared" si="50"/>
        <v>65.794423144820911</v>
      </c>
    </row>
    <row r="243" spans="1:13" x14ac:dyDescent="0.3">
      <c r="A243">
        <v>240</v>
      </c>
      <c r="B243">
        <f t="shared" si="39"/>
        <v>1.7996080694357426</v>
      </c>
      <c r="C243">
        <f t="shared" si="40"/>
        <v>7.9967785737649786</v>
      </c>
      <c r="D243" s="4">
        <f t="shared" si="41"/>
        <v>12.489853485968437</v>
      </c>
      <c r="E243" s="4">
        <f t="shared" si="42"/>
        <v>13.974323537650571</v>
      </c>
      <c r="F243" s="4">
        <f t="shared" si="43"/>
        <v>14.529164550700205</v>
      </c>
      <c r="G243" s="4">
        <f t="shared" si="44"/>
        <v>11.806266125748552</v>
      </c>
      <c r="H243" s="4">
        <f t="shared" si="45"/>
        <v>10.90807489137989</v>
      </c>
      <c r="I243" s="4">
        <f t="shared" si="46"/>
        <v>2.2825544567230875</v>
      </c>
      <c r="J243" s="4">
        <f t="shared" si="47"/>
        <v>2.3313272093759909E-2</v>
      </c>
      <c r="K243" s="4">
        <f t="shared" si="48"/>
        <v>0</v>
      </c>
      <c r="L243" s="4">
        <f t="shared" si="49"/>
        <v>0</v>
      </c>
      <c r="M243">
        <f t="shared" si="50"/>
        <v>66.0135503202645</v>
      </c>
    </row>
    <row r="244" spans="1:13" x14ac:dyDescent="0.3">
      <c r="A244">
        <v>241</v>
      </c>
      <c r="B244">
        <f t="shared" si="39"/>
        <v>1.7996170153408881</v>
      </c>
      <c r="C244">
        <f t="shared" si="40"/>
        <v>7.9968615631750382</v>
      </c>
      <c r="D244" s="4">
        <f t="shared" si="41"/>
        <v>12.490153420903347</v>
      </c>
      <c r="E244" s="4">
        <f t="shared" si="42"/>
        <v>13.975213415686088</v>
      </c>
      <c r="F244" s="4">
        <f t="shared" si="43"/>
        <v>14.532126566460198</v>
      </c>
      <c r="G244" s="4">
        <f t="shared" si="44"/>
        <v>11.816411103272886</v>
      </c>
      <c r="H244" s="4">
        <f t="shared" si="45"/>
        <v>10.9681245341806</v>
      </c>
      <c r="I244" s="4">
        <f t="shared" si="46"/>
        <v>2.4109542550274905</v>
      </c>
      <c r="J244" s="4">
        <f t="shared" si="47"/>
        <v>3.1455168542565026E-2</v>
      </c>
      <c r="K244" s="4">
        <f t="shared" si="48"/>
        <v>0</v>
      </c>
      <c r="L244" s="4">
        <f t="shared" si="49"/>
        <v>0</v>
      </c>
      <c r="M244">
        <f t="shared" si="50"/>
        <v>66.224438464073174</v>
      </c>
    </row>
    <row r="245" spans="1:13" x14ac:dyDescent="0.3">
      <c r="A245">
        <v>242</v>
      </c>
      <c r="B245">
        <f t="shared" si="39"/>
        <v>1.7996257173640626</v>
      </c>
      <c r="C245">
        <f t="shared" si="40"/>
        <v>7.9969420008677599</v>
      </c>
      <c r="D245" s="4">
        <f t="shared" si="41"/>
        <v>12.490442784421512</v>
      </c>
      <c r="E245" s="4">
        <f t="shared" si="42"/>
        <v>13.976066581758388</v>
      </c>
      <c r="F245" s="4">
        <f t="shared" si="43"/>
        <v>14.534941624917776</v>
      </c>
      <c r="G245" s="4">
        <f t="shared" si="44"/>
        <v>11.825931347507895</v>
      </c>
      <c r="H245" s="4">
        <f t="shared" si="45"/>
        <v>11.023611168682317</v>
      </c>
      <c r="I245" s="4">
        <f t="shared" si="46"/>
        <v>2.5345425250900586</v>
      </c>
      <c r="J245" s="4">
        <f t="shared" si="47"/>
        <v>4.167249403123427E-2</v>
      </c>
      <c r="K245" s="4">
        <f t="shared" si="48"/>
        <v>0</v>
      </c>
      <c r="L245" s="4">
        <f t="shared" si="49"/>
        <v>0</v>
      </c>
      <c r="M245">
        <f t="shared" si="50"/>
        <v>66.427208526409174</v>
      </c>
    </row>
    <row r="246" spans="1:13" x14ac:dyDescent="0.3">
      <c r="A246">
        <v>243</v>
      </c>
      <c r="B246">
        <f t="shared" si="39"/>
        <v>1.799634183225417</v>
      </c>
      <c r="C246">
        <f t="shared" si="40"/>
        <v>7.9970199778786748</v>
      </c>
      <c r="D246" s="4">
        <f t="shared" si="41"/>
        <v>12.490722008368857</v>
      </c>
      <c r="E246" s="4">
        <f t="shared" si="42"/>
        <v>13.976884787971423</v>
      </c>
      <c r="F246" s="4">
        <f t="shared" si="43"/>
        <v>14.537618127552655</v>
      </c>
      <c r="G246" s="4">
        <f t="shared" si="44"/>
        <v>11.83487067516354</v>
      </c>
      <c r="H246" s="4">
        <f t="shared" si="45"/>
        <v>11.074905623489926</v>
      </c>
      <c r="I246" s="4">
        <f t="shared" si="46"/>
        <v>2.6528122857219474</v>
      </c>
      <c r="J246" s="4">
        <f t="shared" si="47"/>
        <v>5.4302436439784045E-2</v>
      </c>
      <c r="K246" s="4">
        <f t="shared" si="48"/>
        <v>0</v>
      </c>
      <c r="L246" s="4">
        <f t="shared" si="49"/>
        <v>0</v>
      </c>
      <c r="M246">
        <f t="shared" si="50"/>
        <v>66.622115944708142</v>
      </c>
    </row>
    <row r="247" spans="1:13" x14ac:dyDescent="0.3">
      <c r="A247">
        <v>244</v>
      </c>
      <c r="B247">
        <f t="shared" si="39"/>
        <v>1.7996424203671399</v>
      </c>
      <c r="C247">
        <f t="shared" si="40"/>
        <v>7.9970955815521698</v>
      </c>
      <c r="D247" s="4">
        <f t="shared" si="41"/>
        <v>12.490991504566534</v>
      </c>
      <c r="E247" s="4">
        <f t="shared" si="42"/>
        <v>13.977669691714585</v>
      </c>
      <c r="F247" s="4">
        <f t="shared" si="43"/>
        <v>14.540163934426229</v>
      </c>
      <c r="G247" s="4">
        <f t="shared" si="44"/>
        <v>11.843269491766604</v>
      </c>
      <c r="H247" s="4">
        <f t="shared" si="45"/>
        <v>11.12234871852392</v>
      </c>
      <c r="I247" s="4">
        <f t="shared" si="46"/>
        <v>2.7653996536589083</v>
      </c>
      <c r="J247" s="4">
        <f t="shared" si="47"/>
        <v>6.9696969696969688E-2</v>
      </c>
      <c r="K247" s="4">
        <f t="shared" si="48"/>
        <v>0</v>
      </c>
      <c r="L247" s="4">
        <f t="shared" si="49"/>
        <v>0</v>
      </c>
      <c r="M247">
        <f t="shared" si="50"/>
        <v>66.809539964353746</v>
      </c>
    </row>
    <row r="248" spans="1:13" x14ac:dyDescent="0.3">
      <c r="A248">
        <v>245</v>
      </c>
      <c r="B248">
        <f t="shared" si="39"/>
        <v>1.7996504359646606</v>
      </c>
      <c r="C248">
        <f t="shared" si="40"/>
        <v>7.9971688957089082</v>
      </c>
      <c r="D248" s="4">
        <f t="shared" si="41"/>
        <v>12.491251665848194</v>
      </c>
      <c r="E248" s="4">
        <f t="shared" si="42"/>
        <v>13.978422861367925</v>
      </c>
      <c r="F248" s="4">
        <f t="shared" si="43"/>
        <v>14.542586402830739</v>
      </c>
      <c r="G248" s="4">
        <f t="shared" si="44"/>
        <v>11.851165079755672</v>
      </c>
      <c r="H248" s="4">
        <f t="shared" si="45"/>
        <v>11.166253331112179</v>
      </c>
      <c r="I248" s="4">
        <f t="shared" si="46"/>
        <v>2.8720724137777158</v>
      </c>
      <c r="J248" s="4">
        <f t="shared" si="47"/>
        <v>8.8214411464111436E-2</v>
      </c>
      <c r="K248" s="4">
        <f t="shared" si="48"/>
        <v>0</v>
      </c>
      <c r="L248" s="4">
        <f t="shared" si="49"/>
        <v>0</v>
      </c>
      <c r="M248">
        <f t="shared" si="50"/>
        <v>66.989966166156535</v>
      </c>
    </row>
    <row r="249" spans="1:13" x14ac:dyDescent="0.3">
      <c r="A249">
        <v>246</v>
      </c>
      <c r="B249">
        <f t="shared" si="39"/>
        <v>1.7996582369373564</v>
      </c>
      <c r="C249">
        <f t="shared" si="40"/>
        <v>7.997240000804851</v>
      </c>
      <c r="D249" s="4">
        <f t="shared" si="41"/>
        <v>12.491502867038026</v>
      </c>
      <c r="E249" s="4">
        <f t="shared" si="42"/>
        <v>13.979145781629494</v>
      </c>
      <c r="F249" s="4">
        <f t="shared" si="43"/>
        <v>14.544892422926484</v>
      </c>
      <c r="G249" s="4">
        <f t="shared" si="44"/>
        <v>11.858591860785465</v>
      </c>
      <c r="H249" s="4">
        <f t="shared" si="45"/>
        <v>11.206906423907101</v>
      </c>
      <c r="I249" s="4">
        <f t="shared" si="46"/>
        <v>2.9727155173129707</v>
      </c>
      <c r="J249" s="4">
        <f t="shared" si="47"/>
        <v>0.1102087710064501</v>
      </c>
      <c r="K249" s="4">
        <f t="shared" si="48"/>
        <v>0</v>
      </c>
      <c r="L249" s="4">
        <f t="shared" si="49"/>
        <v>0</v>
      </c>
      <c r="M249">
        <f t="shared" si="50"/>
        <v>67.163963644606</v>
      </c>
    </row>
    <row r="250" spans="1:13" x14ac:dyDescent="0.3">
      <c r="A250">
        <v>247</v>
      </c>
      <c r="B250">
        <f t="shared" si="39"/>
        <v>1.7996658299587796</v>
      </c>
      <c r="C250">
        <f t="shared" si="40"/>
        <v>7.9973089740823511</v>
      </c>
      <c r="D250" s="4">
        <f t="shared" si="41"/>
        <v>12.491745465873187</v>
      </c>
      <c r="E250" s="4">
        <f t="shared" si="42"/>
        <v>13.979839858491935</v>
      </c>
      <c r="F250" s="4">
        <f t="shared" si="43"/>
        <v>14.547088450620102</v>
      </c>
      <c r="G250" s="4">
        <f t="shared" si="44"/>
        <v>11.865581634620366</v>
      </c>
      <c r="H250" s="4">
        <f t="shared" si="45"/>
        <v>11.244571005253297</v>
      </c>
      <c r="I250" s="4">
        <f t="shared" si="46"/>
        <v>3.0673149252362166</v>
      </c>
      <c r="J250" s="4">
        <f t="shared" si="47"/>
        <v>0.1360169635615191</v>
      </c>
      <c r="K250" s="4">
        <f t="shared" si="48"/>
        <v>0</v>
      </c>
      <c r="L250" s="4">
        <f t="shared" si="49"/>
        <v>0</v>
      </c>
      <c r="M250">
        <f t="shared" si="50"/>
        <v>67.332158303656612</v>
      </c>
    </row>
    <row r="251" spans="1:13" x14ac:dyDescent="0.3">
      <c r="A251">
        <v>248</v>
      </c>
      <c r="B251">
        <f t="shared" si="39"/>
        <v>1.799673221466439</v>
      </c>
      <c r="C251">
        <f t="shared" si="40"/>
        <v>7.9973758897137612</v>
      </c>
      <c r="D251" s="4">
        <f t="shared" si="41"/>
        <v>12.491979803874152</v>
      </c>
      <c r="E251" s="4">
        <f t="shared" si="42"/>
        <v>13.980506423893509</v>
      </c>
      <c r="F251" s="4">
        <f t="shared" si="43"/>
        <v>14.549180537914259</v>
      </c>
      <c r="G251" s="4">
        <f t="shared" si="44"/>
        <v>11.872163796780194</v>
      </c>
      <c r="H251" s="4">
        <f t="shared" si="45"/>
        <v>11.279488002012354</v>
      </c>
      <c r="I251" s="4">
        <f t="shared" si="46"/>
        <v>3.1559409805019709</v>
      </c>
      <c r="J251" s="4">
        <f t="shared" si="47"/>
        <v>0.16594418052256532</v>
      </c>
      <c r="K251" s="4">
        <f t="shared" si="48"/>
        <v>0</v>
      </c>
      <c r="L251" s="4">
        <f t="shared" si="49"/>
        <v>0</v>
      </c>
      <c r="M251">
        <f t="shared" si="50"/>
        <v>67.495203725498996</v>
      </c>
    </row>
    <row r="252" spans="1:13" x14ac:dyDescent="0.3">
      <c r="A252">
        <v>249</v>
      </c>
      <c r="B252">
        <f t="shared" si="39"/>
        <v>1.7996804176711476</v>
      </c>
      <c r="C252">
        <f t="shared" si="40"/>
        <v>7.9974408189379389</v>
      </c>
      <c r="D252" s="4">
        <f t="shared" si="41"/>
        <v>12.492206207166131</v>
      </c>
      <c r="E252" s="4">
        <f t="shared" si="42"/>
        <v>13.981146740066729</v>
      </c>
      <c r="F252" s="4">
        <f t="shared" si="43"/>
        <v>14.551174360938573</v>
      </c>
      <c r="G252" s="4">
        <f t="shared" si="44"/>
        <v>11.878365536902121</v>
      </c>
      <c r="H252" s="4">
        <f t="shared" si="45"/>
        <v>11.311878032122989</v>
      </c>
      <c r="I252" s="4">
        <f t="shared" si="46"/>
        <v>3.2387322246324417</v>
      </c>
      <c r="J252" s="4">
        <f t="shared" si="47"/>
        <v>0.20024795921210262</v>
      </c>
      <c r="K252" s="4">
        <f t="shared" si="48"/>
        <v>0</v>
      </c>
      <c r="L252" s="4">
        <f t="shared" si="49"/>
        <v>0</v>
      </c>
      <c r="M252">
        <f t="shared" si="50"/>
        <v>67.653751061041092</v>
      </c>
    </row>
    <row r="253" spans="1:13" x14ac:dyDescent="0.3">
      <c r="A253">
        <v>250</v>
      </c>
      <c r="B253">
        <f t="shared" si="39"/>
        <v>1.7996874245659595</v>
      </c>
      <c r="C253">
        <f t="shared" si="40"/>
        <v>7.9975038301900607</v>
      </c>
      <c r="D253" s="4">
        <f t="shared" si="41"/>
        <v>12.492424987254587</v>
      </c>
      <c r="E253" s="4">
        <f t="shared" si="42"/>
        <v>13.981762003605958</v>
      </c>
      <c r="F253" s="4">
        <f t="shared" si="43"/>
        <v>14.553075245853043</v>
      </c>
      <c r="G253" s="4">
        <f t="shared" si="44"/>
        <v>11.884212019600451</v>
      </c>
      <c r="H253" s="4">
        <f t="shared" si="45"/>
        <v>11.34194306973451</v>
      </c>
      <c r="I253" s="4">
        <f t="shared" si="46"/>
        <v>3.3158803084629653</v>
      </c>
      <c r="J253" s="4">
        <f t="shared" si="47"/>
        <v>0.23912176906235363</v>
      </c>
      <c r="K253" s="4">
        <f t="shared" si="48"/>
        <v>9.7656249046325745E-9</v>
      </c>
      <c r="L253" s="4">
        <f t="shared" si="49"/>
        <v>0</v>
      </c>
      <c r="M253">
        <f t="shared" si="50"/>
        <v>67.808419413339493</v>
      </c>
    </row>
    <row r="254" spans="1:13" x14ac:dyDescent="0.3">
      <c r="A254">
        <v>251</v>
      </c>
      <c r="B254">
        <f t="shared" si="39"/>
        <v>1.7996942479347207</v>
      </c>
      <c r="C254">
        <f t="shared" si="40"/>
        <v>7.9975649892250704</v>
      </c>
      <c r="D254" s="4">
        <f t="shared" si="41"/>
        <v>12.492636441757661</v>
      </c>
      <c r="E254" s="4">
        <f t="shared" si="42"/>
        <v>13.982353349273806</v>
      </c>
      <c r="F254" s="4">
        <f t="shared" si="43"/>
        <v>14.554888192798437</v>
      </c>
      <c r="G254" s="4">
        <f t="shared" si="44"/>
        <v>11.889726549439692</v>
      </c>
      <c r="H254" s="4">
        <f t="shared" si="45"/>
        <v>11.369867999935471</v>
      </c>
      <c r="I254" s="4">
        <f t="shared" si="46"/>
        <v>3.3876164084762559</v>
      </c>
      <c r="J254" s="4">
        <f t="shared" si="47"/>
        <v>0.28267918688095306</v>
      </c>
      <c r="K254" s="4">
        <f t="shared" si="48"/>
        <v>3.124999023437807E-7</v>
      </c>
      <c r="L254" s="4">
        <f t="shared" si="49"/>
        <v>0</v>
      </c>
      <c r="M254">
        <f t="shared" si="50"/>
        <v>67.959768441062195</v>
      </c>
    </row>
    <row r="255" spans="1:13" x14ac:dyDescent="0.3">
      <c r="A255">
        <v>252</v>
      </c>
      <c r="B255">
        <f t="shared" si="39"/>
        <v>1.7997008933602461</v>
      </c>
      <c r="C255">
        <f t="shared" si="40"/>
        <v>7.9976243592351439</v>
      </c>
      <c r="D255" s="4">
        <f t="shared" si="41"/>
        <v>12.492840855098082</v>
      </c>
      <c r="E255" s="4">
        <f t="shared" si="42"/>
        <v>13.982921853564527</v>
      </c>
      <c r="F255" s="4">
        <f t="shared" si="43"/>
        <v>14.556617898052773</v>
      </c>
      <c r="G255" s="4">
        <f t="shared" si="44"/>
        <v>11.894930721484862</v>
      </c>
      <c r="H255" s="4">
        <f t="shared" si="45"/>
        <v>11.395822063189431</v>
      </c>
      <c r="I255" s="4">
        <f t="shared" si="46"/>
        <v>3.4541993622292071</v>
      </c>
      <c r="J255" s="4">
        <f t="shared" si="47"/>
        <v>0.33093992654549798</v>
      </c>
      <c r="K255" s="4">
        <f t="shared" si="48"/>
        <v>2.3730412436618925E-6</v>
      </c>
      <c r="L255" s="4">
        <f t="shared" si="49"/>
        <v>0</v>
      </c>
      <c r="M255">
        <f t="shared" si="50"/>
        <v>68.108275053205617</v>
      </c>
    </row>
    <row r="256" spans="1:13" x14ac:dyDescent="0.3">
      <c r="A256">
        <v>253</v>
      </c>
      <c r="B256">
        <f t="shared" si="39"/>
        <v>1.7997073662321441</v>
      </c>
      <c r="C256">
        <f t="shared" si="40"/>
        <v>7.9976820009614427</v>
      </c>
      <c r="D256" s="4">
        <f t="shared" si="41"/>
        <v>12.493038499157073</v>
      </c>
      <c r="E256" s="4">
        <f t="shared" si="42"/>
        <v>13.983468538041347</v>
      </c>
      <c r="F256" s="4">
        <f t="shared" si="43"/>
        <v>14.558268774539185</v>
      </c>
      <c r="G256" s="4">
        <f t="shared" si="44"/>
        <v>11.899844558755188</v>
      </c>
      <c r="H256" s="4">
        <f t="shared" si="45"/>
        <v>11.419960191817683</v>
      </c>
      <c r="I256" s="4">
        <f t="shared" si="46"/>
        <v>3.5159055831796251</v>
      </c>
      <c r="J256" s="4">
        <f t="shared" si="47"/>
        <v>0.3838190683580705</v>
      </c>
      <c r="K256" s="4">
        <f t="shared" si="48"/>
        <v>9.9999000009999958E-6</v>
      </c>
      <c r="L256" s="4">
        <f t="shared" si="49"/>
        <v>0</v>
      </c>
      <c r="M256">
        <f t="shared" si="50"/>
        <v>68.254315213748171</v>
      </c>
    </row>
    <row r="257" spans="1:39" x14ac:dyDescent="0.3">
      <c r="A257">
        <v>254</v>
      </c>
      <c r="B257">
        <f t="shared" si="39"/>
        <v>1.7997136717543056</v>
      </c>
      <c r="C257">
        <f t="shared" si="40"/>
        <v>7.9977379728005005</v>
      </c>
      <c r="D257" s="4">
        <f t="shared" si="41"/>
        <v>12.493229633892453</v>
      </c>
      <c r="E257" s="4">
        <f t="shared" si="42"/>
        <v>13.983994372463339</v>
      </c>
      <c r="F257" s="4">
        <f t="shared" si="43"/>
        <v>14.559844970817876</v>
      </c>
      <c r="G257" s="4">
        <f t="shared" si="44"/>
        <v>11.904486637782256</v>
      </c>
      <c r="H257" s="4">
        <f t="shared" si="45"/>
        <v>11.442424242424243</v>
      </c>
      <c r="I257" s="4">
        <f t="shared" si="46"/>
        <v>3.573020704884454</v>
      </c>
      <c r="J257" s="4">
        <f t="shared" si="47"/>
        <v>0.44112075769534326</v>
      </c>
      <c r="K257" s="4">
        <f t="shared" si="48"/>
        <v>3.0516646830846227E-5</v>
      </c>
      <c r="L257" s="4">
        <f t="shared" si="49"/>
        <v>0</v>
      </c>
      <c r="M257">
        <f t="shared" si="50"/>
        <v>68.3981518366068</v>
      </c>
    </row>
    <row r="258" spans="1:39" x14ac:dyDescent="0.3">
      <c r="A258">
        <v>255</v>
      </c>
      <c r="B258">
        <f t="shared" si="39"/>
        <v>1.7997198149520683</v>
      </c>
      <c r="C258">
        <f t="shared" si="40"/>
        <v>7.9977923309054981</v>
      </c>
      <c r="D258" s="4">
        <f t="shared" si="41"/>
        <v>12.493414507923148</v>
      </c>
      <c r="E258" s="4">
        <f t="shared" si="42"/>
        <v>13.984500277716275</v>
      </c>
      <c r="F258" s="4">
        <f t="shared" si="43"/>
        <v>14.56135038868347</v>
      </c>
      <c r="G258" s="4">
        <f t="shared" si="44"/>
        <v>11.908874203360309</v>
      </c>
      <c r="H258" s="4">
        <f t="shared" si="45"/>
        <v>11.463344129194548</v>
      </c>
      <c r="I258" s="4">
        <f t="shared" si="46"/>
        <v>3.625832831627533</v>
      </c>
      <c r="J258" s="4">
        <f t="shared" si="47"/>
        <v>0.50253738803512515</v>
      </c>
      <c r="K258" s="4">
        <f t="shared" si="48"/>
        <v>7.5931733933954384E-5</v>
      </c>
      <c r="L258" s="4">
        <f t="shared" si="49"/>
        <v>0</v>
      </c>
      <c r="M258">
        <f t="shared" si="50"/>
        <v>68.539929658274346</v>
      </c>
    </row>
    <row r="259" spans="1:39" x14ac:dyDescent="0.3">
      <c r="A259">
        <v>256</v>
      </c>
      <c r="B259">
        <f t="shared" si="39"/>
        <v>1.7997258006790784</v>
      </c>
      <c r="C259">
        <f t="shared" si="40"/>
        <v>7.9978451292827062</v>
      </c>
      <c r="D259" s="4">
        <f t="shared" si="41"/>
        <v>12.493593359082062</v>
      </c>
      <c r="E259" s="4">
        <f t="shared" si="42"/>
        <v>13.984987128560888</v>
      </c>
      <c r="F259" s="4">
        <f t="shared" si="43"/>
        <v>14.562788699478554</v>
      </c>
      <c r="G259" s="4">
        <f t="shared" si="44"/>
        <v>11.913023273473495</v>
      </c>
      <c r="H259" s="4">
        <f t="shared" si="45"/>
        <v>11.482838863638863</v>
      </c>
      <c r="I259" s="4">
        <f t="shared" si="46"/>
        <v>3.6746272300299503</v>
      </c>
      <c r="J259" s="4">
        <f t="shared" si="47"/>
        <v>0.56765485659195003</v>
      </c>
      <c r="K259" s="4">
        <f t="shared" si="48"/>
        <v>1.6410392485678639E-4</v>
      </c>
      <c r="L259" s="4">
        <f t="shared" si="49"/>
        <v>0</v>
      </c>
      <c r="M259">
        <f t="shared" si="50"/>
        <v>68.679677514780622</v>
      </c>
    </row>
    <row r="260" spans="1:39" x14ac:dyDescent="0.3">
      <c r="A260">
        <v>257</v>
      </c>
      <c r="B260">
        <f t="shared" ref="B260:B323" si="51">IF(A260&lt;$P$4,0,$P$5/(1+((A260+1-$P$4)/($P$3))^-$P$2))</f>
        <v>1.7997316336238607</v>
      </c>
      <c r="C260">
        <f t="shared" ref="C260:C323" si="52">IF(A260&lt;SUM($P$4:$Q$4),0,$Q$5/(1+((A260+1-SUM($P$4:$Q$4))/($Q$3))^-$Q$2))</f>
        <v>7.9978964198833413</v>
      </c>
      <c r="D260" s="4">
        <f t="shared" ref="D260:D323" si="53">IF(A260&lt;SUM($P$4:$R$4),0,$R$5/(1+((A260+1-SUM($P$4:$R$4))/($R$3))^-$R$2))</f>
        <v>12.4937664149392</v>
      </c>
      <c r="E260" s="4">
        <f t="shared" ref="E260:E323" si="54">IF(A260&lt;SUM($P$4:$S$4),0,$S$5/(1+((A260+1-SUM($P$4:$S$4))/($S$3))^-$S$2))</f>
        <v>13.985455756210897</v>
      </c>
      <c r="F260" s="4">
        <f t="shared" ref="F260:F323" si="55">IF(A260&lt;SUM($P$4:$T$4),0,$T$5/(1+((A260+1-SUM($P$4:$T$4))/($T$3))^-$T$2))</f>
        <v>14.564163359224965</v>
      </c>
      <c r="G260" s="4">
        <f t="shared" ref="G260:G323" si="56">IF(A260&lt;SUM($P$4:$U$4),0,$U$5/(1+((A260+1-SUM($P$4:$U$4))/($U$3))^-$U$2))</f>
        <v>11.91694873529188</v>
      </c>
      <c r="H260" s="4">
        <f t="shared" ref="H260:H323" si="57">IF(A260&lt;SUM($P$4:$V$4),0,$V$5/(1+((A260+1-SUM($P$4:$V$4))/($V$3))^-$V$2))</f>
        <v>11.501017506692106</v>
      </c>
      <c r="I260" s="4">
        <f t="shared" ref="I260:I323" si="58">IF(A260&lt;SUM($P$4:$W$4),0,$W$5/(1+((A260+1-SUM($P$4:$W$4))/($W$3))^-$W$2))</f>
        <v>3.7196822768900821</v>
      </c>
      <c r="J260" s="4">
        <f t="shared" ref="J260:J323" si="59">IF(A260&lt;SUM($P$4:$X$4),0,$X$5/(1+((A260+1-SUM($P$4:$X$4))/($X$3))^-$X$2))</f>
        <v>0.63596392387874301</v>
      </c>
      <c r="K260" s="4">
        <f t="shared" ref="K260:K323" si="60">IF(A260&lt;SUM($P$4:$Y$4),0,$Y$5/(1+((A260+1-SUM($P$4:$Y$4))/($Y$3))^-$Y$2))</f>
        <v>3.198976327575178E-4</v>
      </c>
      <c r="L260" s="4">
        <f t="shared" ref="L260:L323" si="61">IF(A260&lt;SUM($P$4:$Z$4),0,$Z$5/(1+((A260+1-SUM($P$4:$Z$4))/($Z$3))^-$Z$2))</f>
        <v>0</v>
      </c>
      <c r="M260">
        <f t="shared" ref="M260:M323" si="62">SUM(D260:L260)</f>
        <v>68.817317870760647</v>
      </c>
    </row>
    <row r="261" spans="1:39" x14ac:dyDescent="0.3">
      <c r="A261">
        <v>258</v>
      </c>
      <c r="B261">
        <f t="shared" si="51"/>
        <v>1.7997373183161092</v>
      </c>
      <c r="C261">
        <f t="shared" si="52"/>
        <v>7.9979462526910954</v>
      </c>
      <c r="D261" s="4">
        <f t="shared" si="53"/>
        <v>12.493933893296775</v>
      </c>
      <c r="E261" s="4">
        <f t="shared" si="54"/>
        <v>13.985906950752305</v>
      </c>
      <c r="F261" s="4">
        <f t="shared" si="55"/>
        <v>14.565477622665577</v>
      </c>
      <c r="G261" s="4">
        <f t="shared" si="56"/>
        <v>11.920664433043809</v>
      </c>
      <c r="H261" s="4">
        <f t="shared" si="57"/>
        <v>11.517980039200774</v>
      </c>
      <c r="I261" s="4">
        <f t="shared" si="58"/>
        <v>3.7612664758178198</v>
      </c>
      <c r="J261" s="4">
        <f t="shared" si="59"/>
        <v>0.70687709597937765</v>
      </c>
      <c r="K261" s="4">
        <f t="shared" si="60"/>
        <v>5.7631805659254178E-4</v>
      </c>
      <c r="L261" s="4">
        <f t="shared" si="61"/>
        <v>0</v>
      </c>
      <c r="M261">
        <f t="shared" si="62"/>
        <v>68.952682828813025</v>
      </c>
    </row>
    <row r="262" spans="1:39" x14ac:dyDescent="0.3">
      <c r="A262">
        <v>259</v>
      </c>
      <c r="B262">
        <f t="shared" si="51"/>
        <v>1.7997428591327125</v>
      </c>
      <c r="C262">
        <f t="shared" si="52"/>
        <v>7.9979946758055132</v>
      </c>
      <c r="D262" s="4">
        <f t="shared" si="53"/>
        <v>12.494096002657953</v>
      </c>
      <c r="E262" s="4">
        <f t="shared" si="54"/>
        <v>13.986341463414634</v>
      </c>
      <c r="F262" s="4">
        <f t="shared" si="55"/>
        <v>14.566734556301681</v>
      </c>
      <c r="G262" s="4">
        <f t="shared" si="56"/>
        <v>11.924183248496067</v>
      </c>
      <c r="H262" s="4">
        <f t="shared" si="57"/>
        <v>11.533818156785131</v>
      </c>
      <c r="I262" s="4">
        <f t="shared" si="58"/>
        <v>3.7996363636363633</v>
      </c>
      <c r="J262" s="4">
        <f t="shared" si="59"/>
        <v>0.77974987392839124</v>
      </c>
      <c r="K262" s="4">
        <f t="shared" si="60"/>
        <v>9.7560975609756097E-4</v>
      </c>
      <c r="L262" s="4">
        <f t="shared" si="61"/>
        <v>0</v>
      </c>
      <c r="M262">
        <f t="shared" si="62"/>
        <v>69.085535274976323</v>
      </c>
    </row>
    <row r="263" spans="1:39" x14ac:dyDescent="0.3">
      <c r="A263">
        <v>260</v>
      </c>
      <c r="B263">
        <f t="shared" si="51"/>
        <v>1.7997482603035286</v>
      </c>
      <c r="C263">
        <f t="shared" si="52"/>
        <v>7.998041735521503</v>
      </c>
      <c r="D263" s="4">
        <f t="shared" si="53"/>
        <v>12.494252942670757</v>
      </c>
      <c r="E263" s="4">
        <f t="shared" si="54"/>
        <v>13.986760008703941</v>
      </c>
      <c r="F263" s="4">
        <f t="shared" si="55"/>
        <v>14.567937050503799</v>
      </c>
      <c r="G263" s="4">
        <f t="shared" si="56"/>
        <v>11.927517174704439</v>
      </c>
      <c r="H263" s="4">
        <f t="shared" si="57"/>
        <v>11.548615994907824</v>
      </c>
      <c r="I263" s="4">
        <f t="shared" si="58"/>
        <v>3.8350351426557472</v>
      </c>
      <c r="J263" s="4">
        <f t="shared" si="59"/>
        <v>0.85390477148551713</v>
      </c>
      <c r="K263" s="4">
        <f t="shared" si="60"/>
        <v>1.5702939705639334E-3</v>
      </c>
      <c r="L263" s="4">
        <f t="shared" si="61"/>
        <v>0</v>
      </c>
      <c r="M263">
        <f t="shared" si="62"/>
        <v>69.215593379602581</v>
      </c>
    </row>
    <row r="264" spans="1:39" x14ac:dyDescent="0.3">
      <c r="A264">
        <v>261</v>
      </c>
      <c r="B264">
        <f t="shared" si="51"/>
        <v>1.7997535259169155</v>
      </c>
      <c r="C264">
        <f t="shared" si="52"/>
        <v>7.9980874764051073</v>
      </c>
      <c r="D264" s="4">
        <f t="shared" si="53"/>
        <v>12.494404904548592</v>
      </c>
      <c r="E264" s="4">
        <f t="shared" si="54"/>
        <v>13.987163266406819</v>
      </c>
      <c r="F264" s="4">
        <f t="shared" si="55"/>
        <v>14.569087830767426</v>
      </c>
      <c r="G264" s="4">
        <f t="shared" si="56"/>
        <v>11.930677383635055</v>
      </c>
      <c r="H264" s="4">
        <f t="shared" si="57"/>
        <v>11.562450789744737</v>
      </c>
      <c r="I264" s="4">
        <f t="shared" si="58"/>
        <v>3.8676918935098206</v>
      </c>
      <c r="J264" s="4">
        <f t="shared" si="59"/>
        <v>0.92865626183284</v>
      </c>
      <c r="K264" s="4">
        <f t="shared" si="60"/>
        <v>2.4241094141236796E-3</v>
      </c>
      <c r="L264" s="4">
        <f t="shared" si="61"/>
        <v>0</v>
      </c>
      <c r="M264">
        <f t="shared" si="62"/>
        <v>69.342556439859422</v>
      </c>
    </row>
    <row r="265" spans="1:39" x14ac:dyDescent="0.3">
      <c r="A265">
        <v>262</v>
      </c>
      <c r="B265">
        <f t="shared" si="51"/>
        <v>1.7997586599250339</v>
      </c>
      <c r="C265">
        <f t="shared" si="52"/>
        <v>7.9981319413657692</v>
      </c>
      <c r="D265" s="4">
        <f t="shared" si="53"/>
        <v>12.494552071468696</v>
      </c>
      <c r="E265" s="4">
        <f t="shared" si="54"/>
        <v>13.987551883473884</v>
      </c>
      <c r="F265" s="4">
        <f t="shared" si="55"/>
        <v>14.570189468179148</v>
      </c>
      <c r="G265" s="4">
        <f t="shared" si="56"/>
        <v>11.933674288200683</v>
      </c>
      <c r="H265" s="4">
        <f t="shared" si="57"/>
        <v>11.575393480167625</v>
      </c>
      <c r="I265" s="4">
        <f t="shared" si="58"/>
        <v>3.8978212429834835</v>
      </c>
      <c r="J265" s="4">
        <f t="shared" si="59"/>
        <v>1.0033348079376345</v>
      </c>
      <c r="K265" s="4">
        <f t="shared" si="60"/>
        <v>3.6128084911805098E-3</v>
      </c>
      <c r="L265" s="4">
        <f t="shared" si="61"/>
        <v>0</v>
      </c>
      <c r="M265">
        <f t="shared" si="62"/>
        <v>69.466130050902336</v>
      </c>
    </row>
    <row r="266" spans="1:39" x14ac:dyDescent="0.3">
      <c r="A266">
        <v>263</v>
      </c>
      <c r="B266">
        <f t="shared" si="51"/>
        <v>1.7997636661489282</v>
      </c>
      <c r="C266">
        <f t="shared" si="52"/>
        <v>7.9981751717252703</v>
      </c>
      <c r="D266" s="4">
        <f t="shared" si="53"/>
        <v>12.494694618949831</v>
      </c>
      <c r="E266" s="4">
        <f t="shared" si="54"/>
        <v>13.987926475790632</v>
      </c>
      <c r="F266" s="4">
        <f t="shared" si="55"/>
        <v>14.5712443891533</v>
      </c>
      <c r="G266" s="4">
        <f t="shared" si="56"/>
        <v>11.936517599205306</v>
      </c>
      <c r="H266" s="4">
        <f t="shared" si="57"/>
        <v>11.587509255831854</v>
      </c>
      <c r="I266" s="4">
        <f t="shared" si="58"/>
        <v>3.9256233806034602</v>
      </c>
      <c r="J266" s="4">
        <f t="shared" si="59"/>
        <v>1.0773083484697576</v>
      </c>
      <c r="K266" s="4">
        <f t="shared" si="60"/>
        <v>5.2247461535615885E-3</v>
      </c>
      <c r="L266" s="4">
        <f t="shared" si="61"/>
        <v>0</v>
      </c>
      <c r="M266">
        <f t="shared" si="62"/>
        <v>69.586048814157692</v>
      </c>
    </row>
    <row r="267" spans="1:39" x14ac:dyDescent="0.3">
      <c r="A267">
        <v>264</v>
      </c>
      <c r="B267">
        <f t="shared" si="51"/>
        <v>1.7997685482833998</v>
      </c>
      <c r="C267">
        <f t="shared" si="52"/>
        <v>7.9982172072834734</v>
      </c>
      <c r="D267" s="4">
        <f t="shared" si="53"/>
        <v>12.494832715210348</v>
      </c>
      <c r="E267" s="4">
        <f t="shared" si="54"/>
        <v>13.988287629843025</v>
      </c>
      <c r="F267" s="4">
        <f t="shared" si="55"/>
        <v>14.572254884494328</v>
      </c>
      <c r="G267" s="4">
        <f t="shared" si="56"/>
        <v>11.93921637764447</v>
      </c>
      <c r="H267" s="4">
        <f t="shared" si="57"/>
        <v>11.598858056031828</v>
      </c>
      <c r="I267" s="4">
        <f t="shared" si="58"/>
        <v>3.9512843357809833</v>
      </c>
      <c r="J267" s="4">
        <f t="shared" si="59"/>
        <v>1.1499999999999999</v>
      </c>
      <c r="K267" s="4">
        <f t="shared" si="60"/>
        <v>7.3611826360909993E-3</v>
      </c>
      <c r="L267" s="4">
        <f t="shared" si="61"/>
        <v>0</v>
      </c>
      <c r="M267">
        <f t="shared" si="62"/>
        <v>69.70209518164107</v>
      </c>
    </row>
    <row r="268" spans="1:39" x14ac:dyDescent="0.3">
      <c r="A268">
        <v>265</v>
      </c>
      <c r="B268">
        <f t="shared" si="51"/>
        <v>1.7997733099016782</v>
      </c>
      <c r="C268">
        <f t="shared" si="52"/>
        <v>7.9982580863810782</v>
      </c>
      <c r="D268" s="4">
        <f t="shared" si="53"/>
        <v>12.494966521507779</v>
      </c>
      <c r="E268" s="4">
        <f t="shared" si="54"/>
        <v>13.988635904284649</v>
      </c>
      <c r="F268" s="4">
        <f t="shared" si="55"/>
        <v>14.573223117835596</v>
      </c>
      <c r="G268" s="4">
        <f t="shared" si="56"/>
        <v>11.941779082767292</v>
      </c>
      <c r="H268" s="4">
        <f t="shared" si="57"/>
        <v>11.609495023652743</v>
      </c>
      <c r="I268" s="4">
        <f t="shared" si="58"/>
        <v>3.9749764434689427</v>
      </c>
      <c r="J268" s="4">
        <f t="shared" si="59"/>
        <v>1.2209012210379304</v>
      </c>
      <c r="K268" s="4">
        <f t="shared" si="60"/>
        <v>1.0136205258156483E-2</v>
      </c>
      <c r="L268" s="4">
        <f t="shared" si="61"/>
        <v>0</v>
      </c>
      <c r="M268">
        <f t="shared" si="62"/>
        <v>69.814113519813105</v>
      </c>
    </row>
    <row r="269" spans="1:39" x14ac:dyDescent="0.3">
      <c r="A269">
        <v>266</v>
      </c>
      <c r="B269">
        <f t="shared" si="51"/>
        <v>1.7997779544599024</v>
      </c>
      <c r="C269">
        <f t="shared" si="52"/>
        <v>7.9982978459595033</v>
      </c>
      <c r="D269" s="4">
        <f t="shared" si="53"/>
        <v>12.495096192460997</v>
      </c>
      <c r="E269" s="4">
        <f t="shared" si="54"/>
        <v>13.988971831411748</v>
      </c>
      <c r="F269" s="4">
        <f t="shared" si="55"/>
        <v>14.574151133501205</v>
      </c>
      <c r="G269" s="4">
        <f t="shared" si="56"/>
        <v>11.944213616268655</v>
      </c>
      <c r="H269" s="4">
        <f t="shared" si="57"/>
        <v>11.619470918218338</v>
      </c>
      <c r="I269" s="4">
        <f t="shared" si="58"/>
        <v>3.9968589404217436</v>
      </c>
      <c r="J269" s="4">
        <f t="shared" si="59"/>
        <v>1.2895801829216811</v>
      </c>
      <c r="K269" s="4">
        <f t="shared" si="60"/>
        <v>1.3676160235897837E-2</v>
      </c>
      <c r="L269" s="4">
        <f t="shared" si="61"/>
        <v>0</v>
      </c>
      <c r="M269">
        <f t="shared" si="62"/>
        <v>69.922018975440267</v>
      </c>
    </row>
    <row r="270" spans="1:39" x14ac:dyDescent="0.3">
      <c r="A270">
        <v>267</v>
      </c>
      <c r="B270">
        <f t="shared" si="51"/>
        <v>1.7997824853014179</v>
      </c>
      <c r="C270">
        <f t="shared" si="52"/>
        <v>7.9983365216180555</v>
      </c>
      <c r="D270" s="4">
        <f t="shared" si="53"/>
        <v>12.495221876355874</v>
      </c>
      <c r="E270" s="4">
        <f t="shared" si="54"/>
        <v>13.989295918552095</v>
      </c>
      <c r="F270" s="4">
        <f t="shared" si="55"/>
        <v>14.575040863833747</v>
      </c>
      <c r="G270" s="4">
        <f t="shared" si="56"/>
        <v>11.946527362946117</v>
      </c>
      <c r="H270" s="4">
        <f t="shared" si="57"/>
        <v>11.628832491716098</v>
      </c>
      <c r="I270" s="4">
        <f t="shared" si="58"/>
        <v>4.0170786462147419</v>
      </c>
      <c r="J270" s="4">
        <f t="shared" si="59"/>
        <v>1.3556855366760778</v>
      </c>
      <c r="K270" s="4">
        <f t="shared" si="60"/>
        <v>1.8118475665754034E-2</v>
      </c>
      <c r="L270" s="4">
        <f t="shared" si="61"/>
        <v>0</v>
      </c>
      <c r="M270">
        <f t="shared" si="62"/>
        <v>70.025801171960509</v>
      </c>
    </row>
    <row r="271" spans="1:39" x14ac:dyDescent="0.3">
      <c r="A271">
        <v>268</v>
      </c>
      <c r="B271">
        <f t="shared" si="51"/>
        <v>1.7997869056609022</v>
      </c>
      <c r="C271">
        <f t="shared" si="52"/>
        <v>7.9983741476685202</v>
      </c>
      <c r="D271" s="4">
        <f t="shared" si="53"/>
        <v>12.49534371543543</v>
      </c>
      <c r="E271" s="4">
        <f t="shared" si="54"/>
        <v>13.989608649373121</v>
      </c>
      <c r="F271" s="4">
        <f t="shared" si="55"/>
        <v>14.575894136027342</v>
      </c>
      <c r="G271" s="4">
        <f t="shared" si="56"/>
        <v>11.948727228125469</v>
      </c>
      <c r="H271" s="4">
        <f t="shared" si="57"/>
        <v>11.637622830577483</v>
      </c>
      <c r="I271" s="4">
        <f t="shared" si="58"/>
        <v>4.0357706933056505</v>
      </c>
      <c r="J271" s="4">
        <f t="shared" si="59"/>
        <v>1.4189461063163904</v>
      </c>
      <c r="K271" s="4">
        <f t="shared" si="60"/>
        <v>2.360975497381915E-2</v>
      </c>
      <c r="L271" s="4">
        <f t="shared" si="61"/>
        <v>0</v>
      </c>
      <c r="M271">
        <f t="shared" si="62"/>
        <v>70.125523114134694</v>
      </c>
    </row>
    <row r="272" spans="1:39" x14ac:dyDescent="0.3">
      <c r="A272">
        <v>269</v>
      </c>
      <c r="B272">
        <f t="shared" si="51"/>
        <v>1.7997912186683183</v>
      </c>
      <c r="C272">
        <f t="shared" si="52"/>
        <v>7.9984107571872878</v>
      </c>
      <c r="D272" s="4">
        <f t="shared" si="53"/>
        <v>12.495461846175266</v>
      </c>
      <c r="E272" s="4">
        <f t="shared" si="54"/>
        <v>13.989910485114518</v>
      </c>
      <c r="F272" s="4">
        <f t="shared" si="55"/>
        <v>14.576712678502352</v>
      </c>
      <c r="G272" s="4">
        <f t="shared" si="56"/>
        <v>11.950819672131146</v>
      </c>
      <c r="H272" s="4">
        <f t="shared" si="57"/>
        <v>11.645881666903827</v>
      </c>
      <c r="I272" s="4">
        <f t="shared" si="58"/>
        <v>4.05305927878414</v>
      </c>
      <c r="J272" s="4">
        <f t="shared" si="59"/>
        <v>1.4791672566082532</v>
      </c>
      <c r="K272" s="4">
        <f t="shared" si="60"/>
        <v>3.0303030303030304E-2</v>
      </c>
      <c r="L272" s="4">
        <f t="shared" si="61"/>
        <v>0</v>
      </c>
      <c r="M272">
        <f t="shared" si="62"/>
        <v>70.221315914522521</v>
      </c>
      <c r="AC272">
        <v>1</v>
      </c>
      <c r="AD272">
        <v>2</v>
      </c>
      <c r="AE272">
        <v>3</v>
      </c>
      <c r="AF272">
        <v>4</v>
      </c>
      <c r="AG272">
        <v>5</v>
      </c>
      <c r="AH272">
        <v>6</v>
      </c>
      <c r="AI272">
        <v>7</v>
      </c>
      <c r="AJ272">
        <v>8</v>
      </c>
      <c r="AK272">
        <v>9</v>
      </c>
      <c r="AL272">
        <v>10</v>
      </c>
      <c r="AM272">
        <v>11</v>
      </c>
    </row>
    <row r="273" spans="1:39" x14ac:dyDescent="0.3">
      <c r="A273">
        <v>270</v>
      </c>
      <c r="B273">
        <f t="shared" si="51"/>
        <v>1.7997954273527155</v>
      </c>
      <c r="C273">
        <f t="shared" si="52"/>
        <v>7.9984463820651586</v>
      </c>
      <c r="D273" s="4">
        <f t="shared" si="53"/>
        <v>12.49557639954517</v>
      </c>
      <c r="E273" s="4">
        <f t="shared" si="54"/>
        <v>13.990201865749977</v>
      </c>
      <c r="F273" s="4">
        <f t="shared" si="55"/>
        <v>14.57749812685512</v>
      </c>
      <c r="G273" s="4">
        <f t="shared" si="56"/>
        <v>11.952810742052662</v>
      </c>
      <c r="H273" s="4">
        <f t="shared" si="57"/>
        <v>11.653645661759747</v>
      </c>
      <c r="I273" s="4">
        <f t="shared" si="58"/>
        <v>4.0690584172696918</v>
      </c>
      <c r="J273" s="4">
        <f t="shared" si="59"/>
        <v>1.5362247794624992</v>
      </c>
      <c r="K273" s="4">
        <f t="shared" si="60"/>
        <v>3.8354091940918017E-2</v>
      </c>
      <c r="L273" s="4">
        <f t="shared" si="61"/>
        <v>0</v>
      </c>
      <c r="M273">
        <f t="shared" si="62"/>
        <v>70.313370084635778</v>
      </c>
      <c r="AB273" t="s">
        <v>11</v>
      </c>
      <c r="AC273">
        <v>5.7627208114877408</v>
      </c>
      <c r="AD273">
        <v>4.6300652385034207</v>
      </c>
      <c r="AE273">
        <v>10</v>
      </c>
      <c r="AF273">
        <v>10</v>
      </c>
      <c r="AG273">
        <v>5.3465737789776826</v>
      </c>
      <c r="AH273">
        <v>10</v>
      </c>
      <c r="AI273">
        <v>10</v>
      </c>
      <c r="AJ273">
        <v>10</v>
      </c>
      <c r="AK273">
        <v>10</v>
      </c>
      <c r="AL273">
        <v>10</v>
      </c>
      <c r="AM273">
        <v>9.9999999999999982</v>
      </c>
    </row>
    <row r="274" spans="1:39" x14ac:dyDescent="0.3">
      <c r="A274">
        <v>271</v>
      </c>
      <c r="B274">
        <f t="shared" si="51"/>
        <v>1.7997995346458711</v>
      </c>
      <c r="C274">
        <f t="shared" si="52"/>
        <v>7.9984810530549169</v>
      </c>
      <c r="D274" s="4">
        <f t="shared" si="53"/>
        <v>12.49568750125758</v>
      </c>
      <c r="E274" s="4">
        <f t="shared" si="54"/>
        <v>13.990483211082589</v>
      </c>
      <c r="F274" s="4">
        <f t="shared" si="55"/>
        <v>14.578252029413616</v>
      </c>
      <c r="G274" s="4">
        <f t="shared" si="56"/>
        <v>11.954706101035466</v>
      </c>
      <c r="H274" s="4">
        <f t="shared" si="57"/>
        <v>11.660948663105708</v>
      </c>
      <c r="I274" s="4">
        <f t="shared" si="58"/>
        <v>4.0838726798983505</v>
      </c>
      <c r="J274" s="4">
        <f t="shared" si="59"/>
        <v>1.5900571371674028</v>
      </c>
      <c r="K274" s="4">
        <f t="shared" si="60"/>
        <v>4.7916856959326133E-2</v>
      </c>
      <c r="L274" s="4">
        <f t="shared" si="61"/>
        <v>0</v>
      </c>
      <c r="M274">
        <f t="shared" si="62"/>
        <v>70.401924179920059</v>
      </c>
      <c r="AB274" t="s">
        <v>43</v>
      </c>
      <c r="AC274">
        <v>40</v>
      </c>
      <c r="AD274">
        <v>40</v>
      </c>
      <c r="AE274">
        <v>40</v>
      </c>
      <c r="AF274">
        <v>40</v>
      </c>
      <c r="AG274">
        <v>59.134583980435238</v>
      </c>
      <c r="AH274">
        <v>168.32079664470515</v>
      </c>
      <c r="AI274">
        <v>87.272981613725946</v>
      </c>
      <c r="AJ274">
        <v>40</v>
      </c>
      <c r="AK274">
        <v>63.803234387001694</v>
      </c>
      <c r="AL274">
        <v>133.4839871995411</v>
      </c>
      <c r="AM274">
        <v>1309.842349184454</v>
      </c>
    </row>
    <row r="275" spans="1:39" x14ac:dyDescent="0.3">
      <c r="A275">
        <v>272</v>
      </c>
      <c r="B275">
        <f t="shared" si="51"/>
        <v>1.7998035433857931</v>
      </c>
      <c r="C275">
        <f t="shared" si="52"/>
        <v>7.9985147998167978</v>
      </c>
      <c r="D275" s="4">
        <f t="shared" si="53"/>
        <v>12.495795272003674</v>
      </c>
      <c r="E275" s="4">
        <f t="shared" si="54"/>
        <v>13.99075492177797</v>
      </c>
      <c r="F275" s="4">
        <f t="shared" si="55"/>
        <v>14.578975852427304</v>
      </c>
      <c r="G275" s="4">
        <f t="shared" si="56"/>
        <v>11.956511055304194</v>
      </c>
      <c r="H275" s="4">
        <f t="shared" si="57"/>
        <v>11.667821940710025</v>
      </c>
      <c r="I275" s="4">
        <f t="shared" si="58"/>
        <v>4.0975979086939978</v>
      </c>
      <c r="J275" s="4">
        <f t="shared" si="59"/>
        <v>1.6406568204751857</v>
      </c>
      <c r="K275" s="4">
        <f t="shared" si="60"/>
        <v>5.9137810244138743E-2</v>
      </c>
      <c r="L275" s="4">
        <f t="shared" si="61"/>
        <v>0</v>
      </c>
      <c r="M275">
        <f t="shared" si="62"/>
        <v>70.4872515816365</v>
      </c>
      <c r="AB275" t="s">
        <v>69</v>
      </c>
      <c r="AC275">
        <v>25.702900924330844</v>
      </c>
      <c r="AD275">
        <v>41.421254831250671</v>
      </c>
      <c r="AE275">
        <v>48.651534427441995</v>
      </c>
      <c r="AF275">
        <v>46.598988722406027</v>
      </c>
      <c r="AG275">
        <v>46.107394446962083</v>
      </c>
      <c r="AH275">
        <v>46.984273308392019</v>
      </c>
      <c r="AI275">
        <v>36.970121294715177</v>
      </c>
      <c r="AJ275">
        <v>37.552629018332773</v>
      </c>
      <c r="AK275">
        <v>20.69820571631881</v>
      </c>
      <c r="AL275">
        <v>20.307060237894415</v>
      </c>
      <c r="AM275">
        <v>125.31132208233382</v>
      </c>
    </row>
    <row r="276" spans="1:39" x14ac:dyDescent="0.3">
      <c r="A276">
        <v>273</v>
      </c>
      <c r="B276">
        <f t="shared" si="51"/>
        <v>1.799807456320077</v>
      </c>
      <c r="C276">
        <f t="shared" si="52"/>
        <v>7.9985476509619513</v>
      </c>
      <c r="D276" s="4">
        <f t="shared" si="53"/>
        <v>12.495899827677752</v>
      </c>
      <c r="E276" s="4">
        <f t="shared" si="54"/>
        <v>13.991017380339049</v>
      </c>
      <c r="F276" s="4">
        <f t="shared" si="55"/>
        <v>14.579670984917517</v>
      </c>
      <c r="G276" s="4">
        <f t="shared" si="56"/>
        <v>11.95823057910761</v>
      </c>
      <c r="H276" s="4">
        <f t="shared" si="57"/>
        <v>11.674294400167192</v>
      </c>
      <c r="I276" s="4">
        <f t="shared" si="58"/>
        <v>4.1103218990384001</v>
      </c>
      <c r="J276" s="4">
        <f t="shared" si="59"/>
        <v>1.6880614546871007</v>
      </c>
      <c r="K276" s="4">
        <f t="shared" si="60"/>
        <v>7.2149643705463187E-2</v>
      </c>
      <c r="L276" s="4">
        <f t="shared" si="61"/>
        <v>0</v>
      </c>
      <c r="M276">
        <f t="shared" si="62"/>
        <v>70.569646169640066</v>
      </c>
      <c r="AB276" t="s">
        <v>44</v>
      </c>
      <c r="AC276">
        <v>1.8</v>
      </c>
      <c r="AD276">
        <v>8</v>
      </c>
      <c r="AE276">
        <v>12.5</v>
      </c>
      <c r="AF276">
        <v>14</v>
      </c>
      <c r="AG276">
        <v>14.6</v>
      </c>
      <c r="AH276">
        <v>12</v>
      </c>
      <c r="AI276">
        <v>11.8</v>
      </c>
      <c r="AJ276">
        <v>4.3</v>
      </c>
      <c r="AK276">
        <v>2.2999999999999998</v>
      </c>
      <c r="AL276">
        <v>1</v>
      </c>
      <c r="AM276">
        <v>0.7</v>
      </c>
    </row>
    <row r="277" spans="1:39" x14ac:dyDescent="0.3">
      <c r="A277">
        <v>274</v>
      </c>
      <c r="B277">
        <f t="shared" si="51"/>
        <v>1.7998112761091343</v>
      </c>
      <c r="C277">
        <f t="shared" si="52"/>
        <v>7.9985796340939892</v>
      </c>
      <c r="D277" s="4">
        <f t="shared" si="53"/>
        <v>12.49600127959053</v>
      </c>
      <c r="E277" s="4">
        <f t="shared" si="54"/>
        <v>13.991270952026067</v>
      </c>
      <c r="F277" s="4">
        <f t="shared" si="55"/>
        <v>14.580338743212446</v>
      </c>
      <c r="G277" s="4">
        <f t="shared" si="56"/>
        <v>11.959869337757732</v>
      </c>
      <c r="H277" s="4">
        <f t="shared" si="57"/>
        <v>11.680392777953754</v>
      </c>
      <c r="I277" s="4">
        <f t="shared" si="58"/>
        <v>4.1221250456041396</v>
      </c>
      <c r="J277" s="4">
        <f t="shared" si="59"/>
        <v>1.7323451434080501</v>
      </c>
      <c r="K277" s="4">
        <f t="shared" si="60"/>
        <v>8.7064330092218534E-2</v>
      </c>
      <c r="L277" s="4">
        <f t="shared" si="61"/>
        <v>0</v>
      </c>
      <c r="M277">
        <f t="shared" si="62"/>
        <v>70.649407609644939</v>
      </c>
      <c r="AB277" t="s">
        <v>71</v>
      </c>
      <c r="AC277">
        <v>1.799999617167553</v>
      </c>
      <c r="AD277">
        <v>7.9999507390028342</v>
      </c>
      <c r="AE277">
        <v>12.499999999818831</v>
      </c>
      <c r="AF277">
        <v>13.999999999443084</v>
      </c>
      <c r="AG277">
        <v>14.599412029216253</v>
      </c>
      <c r="AH277">
        <v>11.990977459375927</v>
      </c>
      <c r="AI277">
        <v>11.799961342590427</v>
      </c>
      <c r="AJ277">
        <v>4.29999997890397</v>
      </c>
      <c r="AK277">
        <v>2.2999973372801086</v>
      </c>
      <c r="AL277">
        <v>0.99568452441866184</v>
      </c>
      <c r="AM277">
        <v>7.4496995809642107E-12</v>
      </c>
    </row>
    <row r="278" spans="1:39" x14ac:dyDescent="0.3">
      <c r="A278">
        <v>275</v>
      </c>
      <c r="B278">
        <f t="shared" si="51"/>
        <v>1.7998150053292921</v>
      </c>
      <c r="C278">
        <f t="shared" si="52"/>
        <v>7.9986107758487091</v>
      </c>
      <c r="D278" s="4">
        <f t="shared" si="53"/>
        <v>12.49609973467197</v>
      </c>
      <c r="E278" s="4">
        <f t="shared" si="54"/>
        <v>13.991515985725139</v>
      </c>
      <c r="F278" s="4">
        <f t="shared" si="55"/>
        <v>14.580980375189069</v>
      </c>
      <c r="G278" s="4">
        <f t="shared" si="56"/>
        <v>11.96143170892031</v>
      </c>
      <c r="H278" s="4">
        <f t="shared" si="57"/>
        <v>11.686141819273779</v>
      </c>
      <c r="I278" s="4">
        <f t="shared" si="58"/>
        <v>4.1330809491405409</v>
      </c>
      <c r="J278" s="4">
        <f t="shared" si="59"/>
        <v>1.7736103975499582</v>
      </c>
      <c r="K278" s="4">
        <f t="shared" si="60"/>
        <v>0.10396598654884942</v>
      </c>
      <c r="L278" s="4">
        <f t="shared" si="61"/>
        <v>6.8359374332428022E-9</v>
      </c>
      <c r="M278">
        <f t="shared" si="62"/>
        <v>70.726826963855544</v>
      </c>
      <c r="AB278" t="s">
        <v>72</v>
      </c>
      <c r="AC278">
        <v>1.4656068253474089E-13</v>
      </c>
      <c r="AD278">
        <v>2.4266458417734196E-9</v>
      </c>
      <c r="AE278">
        <v>3.2822154998001042E-20</v>
      </c>
      <c r="AF278">
        <v>3.1015575502682943E-19</v>
      </c>
      <c r="AG278">
        <v>3.457096425390881E-7</v>
      </c>
      <c r="AH278">
        <v>8.1406239313054317E-5</v>
      </c>
      <c r="AI278">
        <v>1.494395314962115E-9</v>
      </c>
      <c r="AJ278">
        <v>4.4504247382579413E-16</v>
      </c>
      <c r="AK278">
        <v>7.0900772192282496E-12</v>
      </c>
      <c r="AL278">
        <v>1.8623329493125907E-5</v>
      </c>
      <c r="AM278">
        <v>0.48999999998957033</v>
      </c>
    </row>
    <row r="279" spans="1:39" x14ac:dyDescent="0.3">
      <c r="A279">
        <v>276</v>
      </c>
      <c r="B279">
        <f t="shared" si="51"/>
        <v>1.7998186464757699</v>
      </c>
      <c r="C279">
        <f t="shared" si="52"/>
        <v>7.9986411019320922</v>
      </c>
      <c r="D279" s="4">
        <f t="shared" si="53"/>
        <v>12.496195295664172</v>
      </c>
      <c r="E279" s="4">
        <f t="shared" si="54"/>
        <v>13.99175281476858</v>
      </c>
      <c r="F279" s="4">
        <f t="shared" si="55"/>
        <v>14.581597064242683</v>
      </c>
      <c r="G279" s="4">
        <f t="shared" si="56"/>
        <v>11.962921802300086</v>
      </c>
      <c r="H279" s="4">
        <f t="shared" si="57"/>
        <v>11.691564440282363</v>
      </c>
      <c r="I279" s="4">
        <f t="shared" si="58"/>
        <v>4.1432569830273325</v>
      </c>
      <c r="J279" s="4">
        <f t="shared" si="59"/>
        <v>1.8119808696500903</v>
      </c>
      <c r="K279" s="4">
        <f t="shared" si="60"/>
        <v>0.12290399429606656</v>
      </c>
      <c r="L279" s="4">
        <f t="shared" si="61"/>
        <v>2.1874993164064647E-7</v>
      </c>
      <c r="M279">
        <f t="shared" si="62"/>
        <v>70.802173482981303</v>
      </c>
      <c r="AB279" t="s">
        <v>85</v>
      </c>
      <c r="AC279">
        <v>72.486032671054701</v>
      </c>
      <c r="AD279">
        <v>83</v>
      </c>
      <c r="AE279">
        <v>0.49010037919629729</v>
      </c>
    </row>
    <row r="280" spans="1:39" x14ac:dyDescent="0.3">
      <c r="A280">
        <v>277</v>
      </c>
      <c r="B280">
        <f t="shared" si="51"/>
        <v>1.7998222019655408</v>
      </c>
      <c r="C280">
        <f t="shared" si="52"/>
        <v>7.9986706371566489</v>
      </c>
      <c r="D280" s="4">
        <f t="shared" si="53"/>
        <v>12.496288061304911</v>
      </c>
      <c r="E280" s="4">
        <f t="shared" si="54"/>
        <v>13.991981757709851</v>
      </c>
      <c r="F280" s="4">
        <f t="shared" si="55"/>
        <v>14.582189933003006</v>
      </c>
      <c r="G280" s="4">
        <f t="shared" si="56"/>
        <v>11.964343477851594</v>
      </c>
      <c r="H280" s="4">
        <f t="shared" si="57"/>
        <v>11.696681876126782</v>
      </c>
      <c r="I280" s="4">
        <f t="shared" si="58"/>
        <v>4.1527148196368264</v>
      </c>
      <c r="J280" s="4">
        <f t="shared" si="59"/>
        <v>1.8475950077039944</v>
      </c>
      <c r="K280" s="4">
        <f t="shared" si="60"/>
        <v>0.14388692458499913</v>
      </c>
      <c r="L280" s="4">
        <f t="shared" si="61"/>
        <v>1.6611288705633245E-6</v>
      </c>
      <c r="M280">
        <f t="shared" si="62"/>
        <v>70.875683519050853</v>
      </c>
      <c r="AB280" t="s">
        <v>84</v>
      </c>
      <c r="AC280">
        <v>110.54350899412914</v>
      </c>
      <c r="AD280" t="s">
        <v>86</v>
      </c>
      <c r="AE280" t="s">
        <v>87</v>
      </c>
    </row>
    <row r="281" spans="1:39" x14ac:dyDescent="0.3">
      <c r="A281">
        <v>278</v>
      </c>
      <c r="B281">
        <f t="shared" si="51"/>
        <v>1.7998256741400795</v>
      </c>
      <c r="C281">
        <f t="shared" si="52"/>
        <v>7.998699405476196</v>
      </c>
      <c r="D281" s="4">
        <f t="shared" si="53"/>
        <v>12.496378126502254</v>
      </c>
      <c r="E281" s="4">
        <f t="shared" si="54"/>
        <v>13.992203119055922</v>
      </c>
      <c r="F281" s="4">
        <f t="shared" si="55"/>
        <v>14.582760046814547</v>
      </c>
      <c r="G281" s="4">
        <f t="shared" si="56"/>
        <v>11.965700362634946</v>
      </c>
      <c r="H281" s="4">
        <f t="shared" si="57"/>
        <v>11.701513816109268</v>
      </c>
      <c r="I281" s="4">
        <f t="shared" si="58"/>
        <v>4.1615109173572913</v>
      </c>
      <c r="J281" s="4">
        <f t="shared" si="59"/>
        <v>1.8806006607704973</v>
      </c>
      <c r="K281" s="4">
        <f t="shared" si="60"/>
        <v>0.16687785580785677</v>
      </c>
      <c r="L281" s="4">
        <f t="shared" si="61"/>
        <v>6.9999300006999966E-6</v>
      </c>
      <c r="M281">
        <f t="shared" si="62"/>
        <v>70.947551904982575</v>
      </c>
      <c r="AB281" t="s">
        <v>88</v>
      </c>
      <c r="AC281">
        <v>40</v>
      </c>
    </row>
    <row r="282" spans="1:39" x14ac:dyDescent="0.3">
      <c r="A282">
        <v>279</v>
      </c>
      <c r="B282">
        <f t="shared" si="51"/>
        <v>1.7998290652680067</v>
      </c>
      <c r="C282">
        <f t="shared" si="52"/>
        <v>7.9987274300191356</v>
      </c>
      <c r="D282" s="4">
        <f t="shared" si="53"/>
        <v>12.496465582500781</v>
      </c>
      <c r="E282" s="4">
        <f t="shared" si="54"/>
        <v>13.992417189959546</v>
      </c>
      <c r="F282" s="4">
        <f t="shared" si="55"/>
        <v>14.583308416997481</v>
      </c>
      <c r="G282" s="4">
        <f t="shared" si="56"/>
        <v>11.966995866425652</v>
      </c>
      <c r="H282" s="4">
        <f t="shared" si="57"/>
        <v>11.706078527152552</v>
      </c>
      <c r="I282" s="4">
        <f t="shared" si="58"/>
        <v>4.1696969696969699</v>
      </c>
      <c r="J282" s="4">
        <f t="shared" si="59"/>
        <v>1.9111506095893591</v>
      </c>
      <c r="K282" s="4">
        <f t="shared" si="60"/>
        <v>0.19179163378058403</v>
      </c>
      <c r="L282" s="4">
        <f t="shared" si="61"/>
        <v>2.1361652781592359E-5</v>
      </c>
      <c r="M282">
        <f t="shared" si="62"/>
        <v>71.01792615775571</v>
      </c>
      <c r="AB282" t="s">
        <v>89</v>
      </c>
      <c r="AC282">
        <v>40.00001045588742</v>
      </c>
    </row>
    <row r="283" spans="1:39" x14ac:dyDescent="0.3">
      <c r="A283">
        <v>280</v>
      </c>
      <c r="B283">
        <f t="shared" si="51"/>
        <v>1.7998323775476266</v>
      </c>
      <c r="C283">
        <f t="shared" si="52"/>
        <v>7.9987547331203039</v>
      </c>
      <c r="D283" s="4">
        <f t="shared" si="53"/>
        <v>12.496550517039841</v>
      </c>
      <c r="E283" s="4">
        <f t="shared" si="54"/>
        <v>13.992624248873925</v>
      </c>
      <c r="F283" s="4">
        <f t="shared" si="55"/>
        <v>14.583836003904114</v>
      </c>
      <c r="G283" s="4">
        <f t="shared" si="56"/>
        <v>11.968233196178195</v>
      </c>
      <c r="H283" s="4">
        <f t="shared" si="57"/>
        <v>11.710392966637638</v>
      </c>
      <c r="I283" s="4">
        <f t="shared" si="58"/>
        <v>4.1773203182658092</v>
      </c>
      <c r="J283" s="4">
        <f t="shared" si="59"/>
        <v>1.9393989564519363</v>
      </c>
      <c r="K283" s="4">
        <f t="shared" si="60"/>
        <v>0.21849451653701096</v>
      </c>
      <c r="L283" s="4">
        <f t="shared" si="61"/>
        <v>5.3152213753768072E-5</v>
      </c>
      <c r="M283">
        <f t="shared" si="62"/>
        <v>71.086903876102227</v>
      </c>
      <c r="AB283" t="s">
        <v>72</v>
      </c>
      <c r="AC283">
        <v>1.0932558173720752E-10</v>
      </c>
    </row>
    <row r="284" spans="1:39" x14ac:dyDescent="0.3">
      <c r="A284">
        <v>281</v>
      </c>
      <c r="B284">
        <f t="shared" si="51"/>
        <v>1.7998356131093718</v>
      </c>
      <c r="C284">
        <f t="shared" si="52"/>
        <v>7.9987813363514588</v>
      </c>
      <c r="D284" s="4">
        <f t="shared" si="53"/>
        <v>12.496633014504228</v>
      </c>
      <c r="E284" s="4">
        <f t="shared" si="54"/>
        <v>13.992824562171911</v>
      </c>
      <c r="F284" s="4">
        <f t="shared" si="55"/>
        <v>14.584343719784927</v>
      </c>
      <c r="G284" s="4">
        <f t="shared" si="56"/>
        <v>11.969415369434429</v>
      </c>
      <c r="H284" s="4">
        <f t="shared" si="57"/>
        <v>11.714472885582271</v>
      </c>
      <c r="I284" s="4">
        <f t="shared" si="58"/>
        <v>4.1844243316650092</v>
      </c>
      <c r="J284" s="4">
        <f t="shared" si="59"/>
        <v>1.9654982858299732</v>
      </c>
      <c r="K284" s="4">
        <f t="shared" si="60"/>
        <v>0.24680645938780441</v>
      </c>
      <c r="L284" s="4">
        <f t="shared" si="61"/>
        <v>1.1487274739975047E-4</v>
      </c>
      <c r="M284">
        <f t="shared" si="62"/>
        <v>71.154533501107949</v>
      </c>
      <c r="AB284" t="s">
        <v>90</v>
      </c>
      <c r="AC284">
        <v>0.49010037930562289</v>
      </c>
    </row>
    <row r="285" spans="1:39" x14ac:dyDescent="0.3">
      <c r="A285">
        <v>282</v>
      </c>
      <c r="B285">
        <f t="shared" si="51"/>
        <v>1.7998387740181481</v>
      </c>
      <c r="C285">
        <f t="shared" si="52"/>
        <v>7.9988072605504925</v>
      </c>
      <c r="D285" s="4">
        <f t="shared" si="53"/>
        <v>12.496713156067722</v>
      </c>
      <c r="E285" s="4">
        <f t="shared" si="54"/>
        <v>13.993018384731904</v>
      </c>
      <c r="F285" s="4">
        <f t="shared" si="55"/>
        <v>14.584832431477079</v>
      </c>
      <c r="G285" s="4">
        <f t="shared" si="56"/>
        <v>11.970545226760246</v>
      </c>
      <c r="H285" s="4">
        <f t="shared" si="57"/>
        <v>11.718332923037016</v>
      </c>
      <c r="I285" s="4">
        <f t="shared" si="58"/>
        <v>4.1910487524386477</v>
      </c>
      <c r="J285" s="4">
        <f t="shared" si="59"/>
        <v>1.9895974969412065</v>
      </c>
      <c r="K285" s="4">
        <f t="shared" si="60"/>
        <v>0.27650605386032306</v>
      </c>
      <c r="L285" s="4">
        <f t="shared" si="61"/>
        <v>2.2392834293026242E-4</v>
      </c>
      <c r="M285">
        <f t="shared" si="62"/>
        <v>71.220818353657066</v>
      </c>
    </row>
    <row r="286" spans="1:39" x14ac:dyDescent="0.3">
      <c r="A286">
        <v>283</v>
      </c>
      <c r="B286">
        <f t="shared" si="51"/>
        <v>1.7998418622755954</v>
      </c>
      <c r="C286">
        <f t="shared" si="52"/>
        <v>7.9988325258493731</v>
      </c>
      <c r="D286" s="4">
        <f t="shared" si="53"/>
        <v>12.496791019829836</v>
      </c>
      <c r="E286" s="4">
        <f t="shared" si="54"/>
        <v>13.993205960492388</v>
      </c>
      <c r="F286" s="4">
        <f t="shared" si="55"/>
        <v>14.585302962927404</v>
      </c>
      <c r="G286" s="4">
        <f t="shared" si="56"/>
        <v>11.971625443286777</v>
      </c>
      <c r="H286" s="4">
        <f t="shared" si="57"/>
        <v>11.721986692493079</v>
      </c>
      <c r="I286" s="4">
        <f t="shared" si="58"/>
        <v>4.1972300142850276</v>
      </c>
      <c r="J286" s="4">
        <f t="shared" si="59"/>
        <v>2.0118402079955779</v>
      </c>
      <c r="K286" s="4">
        <f t="shared" si="60"/>
        <v>0.30733786781712069</v>
      </c>
      <c r="L286" s="4">
        <f t="shared" si="61"/>
        <v>4.0342263961477923E-4</v>
      </c>
      <c r="M286">
        <f t="shared" si="62"/>
        <v>71.285723591766839</v>
      </c>
    </row>
    <row r="287" spans="1:39" x14ac:dyDescent="0.3">
      <c r="A287">
        <v>284</v>
      </c>
      <c r="B287">
        <f t="shared" si="51"/>
        <v>1.7998448798222582</v>
      </c>
      <c r="C287">
        <f t="shared" si="52"/>
        <v>7.9988571517009435</v>
      </c>
      <c r="D287" s="4">
        <f t="shared" si="53"/>
        <v>12.496866680946114</v>
      </c>
      <c r="E287" s="4">
        <f t="shared" si="54"/>
        <v>13.993387522976906</v>
      </c>
      <c r="F287" s="4">
        <f t="shared" si="55"/>
        <v>14.585756097560976</v>
      </c>
      <c r="G287" s="4">
        <f t="shared" si="56"/>
        <v>11.972658539426039</v>
      </c>
      <c r="H287" s="4">
        <f t="shared" si="57"/>
        <v>11.725446861021133</v>
      </c>
      <c r="I287" s="4">
        <f t="shared" si="58"/>
        <v>4.2030015317098357</v>
      </c>
      <c r="J287" s="4">
        <f t="shared" si="59"/>
        <v>2.0323636363636362</v>
      </c>
      <c r="K287" s="4">
        <f t="shared" si="60"/>
        <v>0.33902168431669188</v>
      </c>
      <c r="L287" s="4">
        <f t="shared" si="61"/>
        <v>6.8292682926829264E-4</v>
      </c>
      <c r="M287">
        <f t="shared" si="62"/>
        <v>71.349185481150613</v>
      </c>
    </row>
    <row r="288" spans="1:39" x14ac:dyDescent="0.3">
      <c r="A288">
        <v>285</v>
      </c>
      <c r="B288">
        <f t="shared" si="51"/>
        <v>1.7998478285396757</v>
      </c>
      <c r="C288">
        <f t="shared" si="52"/>
        <v>7.9988811569045719</v>
      </c>
      <c r="D288" s="4">
        <f t="shared" si="53"/>
        <v>12.496940211752349</v>
      </c>
      <c r="E288" s="4">
        <f t="shared" si="54"/>
        <v>13.993563295791247</v>
      </c>
      <c r="F288" s="4">
        <f t="shared" si="55"/>
        <v>14.586192580505537</v>
      </c>
      <c r="G288" s="4">
        <f t="shared" si="56"/>
        <v>11.973646890825041</v>
      </c>
      <c r="H288" s="4">
        <f t="shared" si="57"/>
        <v>11.7287252217927</v>
      </c>
      <c r="I288" s="4">
        <f t="shared" si="58"/>
        <v>4.2083939642460706</v>
      </c>
      <c r="J288" s="4">
        <f t="shared" si="59"/>
        <v>2.0512978670019111</v>
      </c>
      <c r="K288" s="4">
        <f t="shared" si="60"/>
        <v>0.37126294412413791</v>
      </c>
      <c r="L288" s="4">
        <f t="shared" si="61"/>
        <v>1.0992057793947532E-3</v>
      </c>
      <c r="M288">
        <f t="shared" si="62"/>
        <v>71.411122181818385</v>
      </c>
    </row>
    <row r="289" spans="1:13" x14ac:dyDescent="0.3">
      <c r="A289">
        <v>286</v>
      </c>
      <c r="B289">
        <f t="shared" si="51"/>
        <v>1.7998507102523931</v>
      </c>
      <c r="C289">
        <f t="shared" si="52"/>
        <v>7.9989045596307351</v>
      </c>
      <c r="D289" s="4">
        <f t="shared" si="53"/>
        <v>12.497011681882979</v>
      </c>
      <c r="E289" s="4">
        <f t="shared" si="54"/>
        <v>13.993733493094423</v>
      </c>
      <c r="F289" s="4">
        <f t="shared" si="55"/>
        <v>14.586613120681395</v>
      </c>
      <c r="G289" s="4">
        <f t="shared" si="56"/>
        <v>11.974592737617062</v>
      </c>
      <c r="H289" s="4">
        <f t="shared" si="57"/>
        <v>11.731832760574472</v>
      </c>
      <c r="I289" s="4">
        <f t="shared" si="58"/>
        <v>4.2134354572798616</v>
      </c>
      <c r="J289" s="4">
        <f t="shared" si="59"/>
        <v>2.0687654314122295</v>
      </c>
      <c r="K289" s="4">
        <f t="shared" si="60"/>
        <v>0.40376359210123486</v>
      </c>
      <c r="L289" s="4">
        <f t="shared" si="61"/>
        <v>1.6968765898865755E-3</v>
      </c>
      <c r="M289">
        <f t="shared" si="62"/>
        <v>71.471445151233539</v>
      </c>
    </row>
    <row r="290" spans="1:13" x14ac:dyDescent="0.3">
      <c r="A290">
        <v>287</v>
      </c>
      <c r="B290">
        <f t="shared" si="51"/>
        <v>1.7998535267298938</v>
      </c>
      <c r="C290">
        <f t="shared" si="52"/>
        <v>7.9989273774445948</v>
      </c>
      <c r="D290" s="4">
        <f t="shared" si="53"/>
        <v>12.497081158384015</v>
      </c>
      <c r="E290" s="4">
        <f t="shared" si="54"/>
        <v>13.993898320044941</v>
      </c>
      <c r="F290" s="4">
        <f t="shared" si="55"/>
        <v>14.587018392765621</v>
      </c>
      <c r="G290" s="4">
        <f t="shared" si="56"/>
        <v>11.975498193023958</v>
      </c>
      <c r="H290" s="4">
        <f t="shared" si="57"/>
        <v>11.734779716730673</v>
      </c>
      <c r="I290" s="4">
        <f t="shared" si="58"/>
        <v>4.2181518614170157</v>
      </c>
      <c r="J290" s="4">
        <f t="shared" si="59"/>
        <v>2.0848811299679095</v>
      </c>
      <c r="K290" s="4">
        <f t="shared" si="60"/>
        <v>0.43623252519027589</v>
      </c>
      <c r="L290" s="4">
        <f t="shared" si="61"/>
        <v>2.5289659438263567E-3</v>
      </c>
      <c r="M290">
        <f t="shared" si="62"/>
        <v>71.530070263468232</v>
      </c>
    </row>
    <row r="291" spans="1:13" x14ac:dyDescent="0.3">
      <c r="A291">
        <v>288</v>
      </c>
      <c r="B291">
        <f t="shared" si="51"/>
        <v>1.7998562796884643</v>
      </c>
      <c r="C291">
        <f t="shared" si="52"/>
        <v>7.9989496273285701</v>
      </c>
      <c r="D291" s="4">
        <f t="shared" si="53"/>
        <v>12.497148705820734</v>
      </c>
      <c r="E291" s="4">
        <f t="shared" si="54"/>
        <v>13.994057973223811</v>
      </c>
      <c r="F291" s="4">
        <f t="shared" si="55"/>
        <v>14.587409039038802</v>
      </c>
      <c r="G291" s="4">
        <f t="shared" si="56"/>
        <v>11.976365251358876</v>
      </c>
      <c r="H291" s="4">
        <f t="shared" si="57"/>
        <v>11.737575639218552</v>
      </c>
      <c r="I291" s="4">
        <f t="shared" si="58"/>
        <v>4.2225669322099124</v>
      </c>
      <c r="J291" s="4">
        <f t="shared" si="59"/>
        <v>2.0997520407878971</v>
      </c>
      <c r="K291" s="4">
        <f t="shared" si="60"/>
        <v>0.468394934117286</v>
      </c>
      <c r="L291" s="4">
        <f t="shared" si="61"/>
        <v>3.6573223074931119E-3</v>
      </c>
      <c r="M291">
        <f t="shared" si="62"/>
        <v>71.586927838083355</v>
      </c>
    </row>
    <row r="292" spans="1:13" x14ac:dyDescent="0.3">
      <c r="A292">
        <v>289</v>
      </c>
      <c r="B292">
        <f t="shared" si="51"/>
        <v>1.7998589707929853</v>
      </c>
      <c r="C292">
        <f t="shared" si="52"/>
        <v>7.9989713257039989</v>
      </c>
      <c r="D292" s="4">
        <f t="shared" si="53"/>
        <v>12.497214386380428</v>
      </c>
      <c r="E292" s="4">
        <f t="shared" si="54"/>
        <v>13.99421264103559</v>
      </c>
      <c r="F292" s="4">
        <f t="shared" si="55"/>
        <v>14.587785671122013</v>
      </c>
      <c r="G292" s="4">
        <f t="shared" si="56"/>
        <v>11.97719579547479</v>
      </c>
      <c r="H292" s="4">
        <f t="shared" si="57"/>
        <v>11.740229438017064</v>
      </c>
      <c r="I292" s="4">
        <f t="shared" si="58"/>
        <v>4.2267025119438015</v>
      </c>
      <c r="J292" s="4">
        <f t="shared" si="59"/>
        <v>2.1134776679758747</v>
      </c>
      <c r="K292" s="4">
        <f t="shared" si="60"/>
        <v>0.5</v>
      </c>
      <c r="L292" s="4">
        <f t="shared" si="61"/>
        <v>5.1528278452636989E-3</v>
      </c>
      <c r="M292">
        <f t="shared" si="62"/>
        <v>71.641970939794817</v>
      </c>
    </row>
    <row r="293" spans="1:13" x14ac:dyDescent="0.3">
      <c r="A293">
        <v>290</v>
      </c>
      <c r="B293">
        <f t="shared" si="51"/>
        <v>1.7998616016586557</v>
      </c>
      <c r="C293">
        <f t="shared" si="52"/>
        <v>7.9989924884519024</v>
      </c>
      <c r="D293" s="4">
        <f t="shared" si="53"/>
        <v>12.497278259970434</v>
      </c>
      <c r="E293" s="4">
        <f t="shared" si="54"/>
        <v>13.994362504088713</v>
      </c>
      <c r="F293" s="4">
        <f t="shared" si="55"/>
        <v>14.588148871611134</v>
      </c>
      <c r="G293" s="4">
        <f t="shared" si="56"/>
        <v>11.97799160370049</v>
      </c>
      <c r="H293" s="4">
        <f t="shared" si="57"/>
        <v>11.742749431387837</v>
      </c>
      <c r="I293" s="4">
        <f t="shared" si="58"/>
        <v>4.2305786950598971</v>
      </c>
      <c r="J293" s="4">
        <f t="shared" si="59"/>
        <v>2.1261501906926901</v>
      </c>
      <c r="K293" s="4">
        <f t="shared" si="60"/>
        <v>0.53082661784257845</v>
      </c>
      <c r="L293" s="4">
        <f t="shared" si="61"/>
        <v>7.0953436807095378E-3</v>
      </c>
      <c r="M293">
        <f t="shared" si="62"/>
        <v>71.695181518034474</v>
      </c>
    </row>
    <row r="294" spans="1:13" x14ac:dyDescent="0.3">
      <c r="A294">
        <v>291</v>
      </c>
      <c r="B294">
        <f t="shared" si="51"/>
        <v>1.7998641738526571</v>
      </c>
      <c r="C294">
        <f t="shared" si="52"/>
        <v>7.9990131309328998</v>
      </c>
      <c r="D294" s="4">
        <f t="shared" si="53"/>
        <v>12.497340384311723</v>
      </c>
      <c r="E294" s="4">
        <f t="shared" si="54"/>
        <v>13.994507735556317</v>
      </c>
      <c r="F294" s="4">
        <f t="shared" si="55"/>
        <v>14.588499195615109</v>
      </c>
      <c r="G294" s="4">
        <f t="shared" si="56"/>
        <v>11.978754356302362</v>
      </c>
      <c r="H294" s="4">
        <f t="shared" si="57"/>
        <v>11.745143389330845</v>
      </c>
      <c r="I294" s="4">
        <f t="shared" si="58"/>
        <v>4.2342139786727842</v>
      </c>
      <c r="J294" s="4">
        <f t="shared" si="59"/>
        <v>2.1378547820860487</v>
      </c>
      <c r="K294" s="4">
        <f t="shared" si="60"/>
        <v>0.56068703605290482</v>
      </c>
      <c r="L294" s="4">
        <f t="shared" si="61"/>
        <v>9.573312165128486E-3</v>
      </c>
      <c r="M294">
        <f t="shared" si="62"/>
        <v>71.746574170093226</v>
      </c>
    </row>
    <row r="295" spans="1:13" x14ac:dyDescent="0.3">
      <c r="A295">
        <v>292</v>
      </c>
      <c r="B295">
        <f t="shared" si="51"/>
        <v>1.7998666888957504</v>
      </c>
      <c r="C295">
        <f t="shared" si="52"/>
        <v>7.9990332680063023</v>
      </c>
      <c r="D295" s="4">
        <f t="shared" si="53"/>
        <v>12.497400815028211</v>
      </c>
      <c r="E295" s="4">
        <f t="shared" si="54"/>
        <v>13.994648501518579</v>
      </c>
      <c r="F295" s="4">
        <f t="shared" si="55"/>
        <v>14.588837172204327</v>
      </c>
      <c r="G295" s="4">
        <f t="shared" si="56"/>
        <v>11.979485641507189</v>
      </c>
      <c r="H295" s="4">
        <f t="shared" si="57"/>
        <v>11.747418573563683</v>
      </c>
      <c r="I295" s="4">
        <f t="shared" si="58"/>
        <v>4.2376253995236626</v>
      </c>
      <c r="J295" s="4">
        <f t="shared" si="59"/>
        <v>2.1486699735567223</v>
      </c>
      <c r="K295" s="4">
        <f t="shared" si="60"/>
        <v>0.58942849420699039</v>
      </c>
      <c r="L295" s="4">
        <f t="shared" si="61"/>
        <v>1.2682932966027823E-2</v>
      </c>
      <c r="M295">
        <f t="shared" si="62"/>
        <v>71.796197504075394</v>
      </c>
    </row>
    <row r="296" spans="1:13" x14ac:dyDescent="0.3">
      <c r="A296">
        <v>293</v>
      </c>
      <c r="B296">
        <f t="shared" si="51"/>
        <v>1.7998691482638185</v>
      </c>
      <c r="C296">
        <f t="shared" si="52"/>
        <v>7.9990529140484545</v>
      </c>
      <c r="D296" s="4">
        <f t="shared" si="53"/>
        <v>12.497459605732063</v>
      </c>
      <c r="E296" s="4">
        <f t="shared" si="54"/>
        <v>13.994784961287682</v>
      </c>
      <c r="F296" s="4">
        <f t="shared" si="55"/>
        <v>14.589163305774825</v>
      </c>
      <c r="G296" s="4">
        <f t="shared" si="56"/>
        <v>11.980186961118363</v>
      </c>
      <c r="H296" s="4">
        <f t="shared" si="57"/>
        <v>11.74958177432338</v>
      </c>
      <c r="I296" s="4">
        <f t="shared" si="58"/>
        <v>4.2408286586002681</v>
      </c>
      <c r="J296" s="4">
        <f t="shared" si="59"/>
        <v>2.1586680452565106</v>
      </c>
      <c r="K296" s="4">
        <f t="shared" si="60"/>
        <v>0.61693308970277838</v>
      </c>
      <c r="L296" s="4">
        <f t="shared" si="61"/>
        <v>1.6526828481673406E-2</v>
      </c>
      <c r="M296">
        <f t="shared" si="62"/>
        <v>71.844133230277535</v>
      </c>
    </row>
    <row r="297" spans="1:13" x14ac:dyDescent="0.3">
      <c r="A297">
        <v>294</v>
      </c>
      <c r="B297">
        <f t="shared" si="51"/>
        <v>1.7998715533893508</v>
      </c>
      <c r="C297">
        <f t="shared" si="52"/>
        <v>7.9990720829703035</v>
      </c>
      <c r="D297" s="4">
        <f t="shared" si="53"/>
        <v>12.497516808105138</v>
      </c>
      <c r="E297" s="4">
        <f t="shared" si="54"/>
        <v>13.994917267716298</v>
      </c>
      <c r="F297" s="4">
        <f t="shared" si="55"/>
        <v>14.589478077333711</v>
      </c>
      <c r="G297" s="4">
        <f t="shared" si="56"/>
        <v>11.980859735755358</v>
      </c>
      <c r="H297" s="4">
        <f t="shared" si="57"/>
        <v>11.751639344262294</v>
      </c>
      <c r="I297" s="4">
        <f t="shared" si="58"/>
        <v>4.243838234549699</v>
      </c>
      <c r="J297" s="4">
        <f t="shared" si="59"/>
        <v>2.1679154281868653</v>
      </c>
      <c r="K297" s="4">
        <f t="shared" si="60"/>
        <v>0.64311619852532753</v>
      </c>
      <c r="L297" s="4">
        <f t="shared" si="61"/>
        <v>2.121212121212121E-2</v>
      </c>
      <c r="M297">
        <f t="shared" si="62"/>
        <v>71.890493215646799</v>
      </c>
    </row>
    <row r="298" spans="1:13" x14ac:dyDescent="0.3">
      <c r="A298">
        <v>295</v>
      </c>
      <c r="B298">
        <f t="shared" si="51"/>
        <v>1.7998739056628721</v>
      </c>
      <c r="C298">
        <f t="shared" si="52"/>
        <v>7.999090788234291</v>
      </c>
      <c r="D298" s="4">
        <f t="shared" si="53"/>
        <v>12.49757247197681</v>
      </c>
      <c r="E298" s="4">
        <f t="shared" si="54"/>
        <v>13.995045567490591</v>
      </c>
      <c r="F298" s="4">
        <f t="shared" si="55"/>
        <v>14.589781945710691</v>
      </c>
      <c r="G298" s="4">
        <f t="shared" si="56"/>
        <v>11.981505309743936</v>
      </c>
      <c r="H298" s="4">
        <f t="shared" si="57"/>
        <v>11.753597229685118</v>
      </c>
      <c r="I298" s="4">
        <f t="shared" si="58"/>
        <v>4.2466674869124494</v>
      </c>
      <c r="J298" s="4">
        <f t="shared" si="59"/>
        <v>2.1764731069116956</v>
      </c>
      <c r="K298" s="4">
        <f t="shared" si="60"/>
        <v>0.6679238171576084</v>
      </c>
      <c r="L298" s="4">
        <f t="shared" si="61"/>
        <v>2.6847864358642611E-2</v>
      </c>
      <c r="M298">
        <f t="shared" si="62"/>
        <v>71.935414799947552</v>
      </c>
    </row>
    <row r="299" spans="1:13" x14ac:dyDescent="0.3">
      <c r="A299">
        <v>296</v>
      </c>
      <c r="B299">
        <f t="shared" si="51"/>
        <v>1.7998762064343208</v>
      </c>
      <c r="C299">
        <f t="shared" si="52"/>
        <v>7.999109042870538</v>
      </c>
      <c r="D299" s="4">
        <f t="shared" si="53"/>
        <v>12.497626645398308</v>
      </c>
      <c r="E299" s="4">
        <f t="shared" si="54"/>
        <v>13.995170001408489</v>
      </c>
      <c r="F299" s="4">
        <f t="shared" si="55"/>
        <v>14.590075348700413</v>
      </c>
      <c r="G299" s="4">
        <f t="shared" si="56"/>
        <v>11.982124955682425</v>
      </c>
      <c r="H299" s="4">
        <f t="shared" si="57"/>
        <v>11.755460999351543</v>
      </c>
      <c r="I299" s="4">
        <f t="shared" si="58"/>
        <v>4.2493287501147909</v>
      </c>
      <c r="J299" s="4">
        <f t="shared" si="59"/>
        <v>2.1843970148293499</v>
      </c>
      <c r="K299" s="4">
        <f t="shared" si="60"/>
        <v>0.69132919007278393</v>
      </c>
      <c r="L299" s="4">
        <f t="shared" si="61"/>
        <v>3.3541799871528291E-2</v>
      </c>
      <c r="M299">
        <f t="shared" si="62"/>
        <v>71.979054705429604</v>
      </c>
    </row>
    <row r="300" spans="1:13" x14ac:dyDescent="0.3">
      <c r="A300">
        <v>297</v>
      </c>
      <c r="B300">
        <f t="shared" si="51"/>
        <v>1.7998784570143764</v>
      </c>
      <c r="C300">
        <f t="shared" si="52"/>
        <v>7.9991268594924136</v>
      </c>
      <c r="D300" s="4">
        <f t="shared" si="53"/>
        <v>12.497679374713746</v>
      </c>
      <c r="E300" s="4">
        <f t="shared" si="54"/>
        <v>13.995290704644114</v>
      </c>
      <c r="F300" s="4">
        <f t="shared" si="55"/>
        <v>14.590358704139883</v>
      </c>
      <c r="G300" s="4">
        <f t="shared" si="56"/>
        <v>11.982719878707373</v>
      </c>
      <c r="H300" s="4">
        <f t="shared" si="57"/>
        <v>11.757235871049124</v>
      </c>
      <c r="I300" s="4">
        <f t="shared" si="58"/>
        <v>4.2518334190722973</v>
      </c>
      <c r="J300" s="4">
        <f t="shared" si="59"/>
        <v>2.1917384162781848</v>
      </c>
      <c r="K300" s="4">
        <f t="shared" si="60"/>
        <v>0.71332905238051558</v>
      </c>
      <c r="L300" s="4">
        <f t="shared" si="61"/>
        <v>4.1396467170897122E-2</v>
      </c>
      <c r="M300">
        <f t="shared" si="62"/>
        <v>72.021581888156135</v>
      </c>
    </row>
    <row r="301" spans="1:13" x14ac:dyDescent="0.3">
      <c r="A301">
        <v>298</v>
      </c>
      <c r="B301">
        <f t="shared" si="51"/>
        <v>1.7998806586757403</v>
      </c>
      <c r="C301">
        <f t="shared" si="52"/>
        <v>7.9991442503114527</v>
      </c>
      <c r="D301" s="4">
        <f t="shared" si="53"/>
        <v>12.497730704628049</v>
      </c>
      <c r="E301" s="4">
        <f t="shared" si="54"/>
        <v>13.995407806999083</v>
      </c>
      <c r="F301" s="4">
        <f t="shared" si="55"/>
        <v>14.590632410925009</v>
      </c>
      <c r="G301" s="4">
        <f t="shared" si="56"/>
        <v>11.983291220480151</v>
      </c>
      <c r="H301" s="4">
        <f t="shared" si="57"/>
        <v>11.758926736122485</v>
      </c>
      <c r="I301" s="4">
        <f t="shared" si="58"/>
        <v>4.2541920271795695</v>
      </c>
      <c r="J301" s="4">
        <f t="shared" si="59"/>
        <v>2.1985442715786787</v>
      </c>
      <c r="K301" s="4">
        <f t="shared" si="60"/>
        <v>0.73393976290743512</v>
      </c>
      <c r="L301" s="4">
        <f t="shared" si="61"/>
        <v>5.0504750593824227E-2</v>
      </c>
      <c r="M301">
        <f t="shared" si="62"/>
        <v>72.063169691414302</v>
      </c>
    </row>
    <row r="302" spans="1:13" x14ac:dyDescent="0.3">
      <c r="A302">
        <v>299</v>
      </c>
      <c r="B302">
        <f t="shared" si="51"/>
        <v>1.7998828126543667</v>
      </c>
      <c r="C302">
        <f t="shared" si="52"/>
        <v>7.9991612271517081</v>
      </c>
      <c r="D302" s="4">
        <f t="shared" si="53"/>
        <v>12.497780678271859</v>
      </c>
      <c r="E302" s="4">
        <f t="shared" si="54"/>
        <v>13.995521433141393</v>
      </c>
      <c r="F302" s="4">
        <f t="shared" si="55"/>
        <v>14.59089684997004</v>
      </c>
      <c r="G302" s="4">
        <f t="shared" si="56"/>
        <v>11.983840062914339</v>
      </c>
      <c r="H302" s="4">
        <f t="shared" si="57"/>
        <v>11.760538182128437</v>
      </c>
      <c r="I302" s="4">
        <f t="shared" si="58"/>
        <v>4.2564143173899271</v>
      </c>
      <c r="J302" s="4">
        <f t="shared" si="59"/>
        <v>2.2048575825324463</v>
      </c>
      <c r="K302" s="4">
        <f t="shared" si="60"/>
        <v>0.75319354061219568</v>
      </c>
      <c r="L302" s="4">
        <f t="shared" si="61"/>
        <v>6.0945031064552971E-2</v>
      </c>
      <c r="M302">
        <f t="shared" si="62"/>
        <v>72.103987678025192</v>
      </c>
    </row>
    <row r="303" spans="1:13" x14ac:dyDescent="0.3">
      <c r="A303">
        <v>300</v>
      </c>
      <c r="B303">
        <f t="shared" si="51"/>
        <v>1.7998849201506542</v>
      </c>
      <c r="C303">
        <f t="shared" si="52"/>
        <v>7.99917780146352</v>
      </c>
      <c r="D303" s="4">
        <f t="shared" si="53"/>
        <v>12.497829337263608</v>
      </c>
      <c r="E303" s="4">
        <f t="shared" si="54"/>
        <v>13.995631702832606</v>
      </c>
      <c r="F303" s="4">
        <f t="shared" si="55"/>
        <v>14.591152385113357</v>
      </c>
      <c r="G303" s="4">
        <f t="shared" si="56"/>
        <v>11.98436743166225</v>
      </c>
      <c r="H303" s="4">
        <f t="shared" si="57"/>
        <v>11.762074513771639</v>
      </c>
      <c r="I303" s="4">
        <f t="shared" si="58"/>
        <v>4.2585093070234947</v>
      </c>
      <c r="J303" s="4">
        <f t="shared" si="59"/>
        <v>2.2107177169821499</v>
      </c>
      <c r="K303" s="4">
        <f t="shared" si="60"/>
        <v>0.77113495545650368</v>
      </c>
      <c r="L303" s="4">
        <f t="shared" si="61"/>
        <v>7.2776190584194586E-2</v>
      </c>
      <c r="M303">
        <f t="shared" si="62"/>
        <v>72.144193540689784</v>
      </c>
    </row>
    <row r="304" spans="1:13" x14ac:dyDescent="0.3">
      <c r="A304">
        <v>301</v>
      </c>
      <c r="B304">
        <f t="shared" si="51"/>
        <v>1.7998869823305916</v>
      </c>
      <c r="C304">
        <f t="shared" si="52"/>
        <v>7.9991939843367552</v>
      </c>
      <c r="D304" s="4">
        <f t="shared" si="53"/>
        <v>12.497876721768893</v>
      </c>
      <c r="E304" s="4">
        <f t="shared" si="54"/>
        <v>13.995738731143874</v>
      </c>
      <c r="F304" s="4">
        <f t="shared" si="55"/>
        <v>14.591399363972947</v>
      </c>
      <c r="G304" s="4">
        <f t="shared" si="56"/>
        <v>11.984874299377548</v>
      </c>
      <c r="H304" s="4">
        <f t="shared" si="57"/>
        <v>11.763539772261751</v>
      </c>
      <c r="I304" s="4">
        <f t="shared" si="58"/>
        <v>4.2604853468825556</v>
      </c>
      <c r="J304" s="4">
        <f t="shared" si="59"/>
        <v>2.2161607118518289</v>
      </c>
      <c r="K304" s="4">
        <f t="shared" si="60"/>
        <v>0.78781776941308279</v>
      </c>
      <c r="L304" s="4">
        <f t="shared" si="61"/>
        <v>8.6032796007246587E-2</v>
      </c>
      <c r="M304">
        <f t="shared" si="62"/>
        <v>72.183925512679735</v>
      </c>
    </row>
    <row r="305" spans="1:13" x14ac:dyDescent="0.3">
      <c r="A305">
        <v>302</v>
      </c>
      <c r="B305">
        <f t="shared" si="51"/>
        <v>1.7998890003268631</v>
      </c>
      <c r="C305">
        <f t="shared" si="52"/>
        <v>7.9992097865135143</v>
      </c>
      <c r="D305" s="4">
        <f t="shared" si="53"/>
        <v>12.497922870557263</v>
      </c>
      <c r="E305" s="4">
        <f t="shared" si="54"/>
        <v>13.995842628661501</v>
      </c>
      <c r="F305" s="4">
        <f t="shared" si="55"/>
        <v>14.59163811875456</v>
      </c>
      <c r="G305" s="4">
        <f t="shared" si="56"/>
        <v>11.985361588769594</v>
      </c>
      <c r="H305" s="4">
        <f t="shared" si="57"/>
        <v>11.764937753220735</v>
      </c>
      <c r="I305" s="4">
        <f t="shared" si="58"/>
        <v>4.2623501751987423</v>
      </c>
      <c r="J305" s="4">
        <f t="shared" si="59"/>
        <v>2.2212195546894651</v>
      </c>
      <c r="K305" s="4">
        <f t="shared" si="60"/>
        <v>0.80330217726260633</v>
      </c>
      <c r="L305" s="4">
        <f t="shared" si="61"/>
        <v>0.10072084720949939</v>
      </c>
      <c r="M305">
        <f t="shared" si="62"/>
        <v>72.223295714323982</v>
      </c>
    </row>
    <row r="306" spans="1:13" x14ac:dyDescent="0.3">
      <c r="A306">
        <v>303</v>
      </c>
      <c r="B306">
        <f t="shared" si="51"/>
        <v>1.7998909752399141</v>
      </c>
      <c r="C306">
        <f t="shared" si="52"/>
        <v>7.9992252184003538</v>
      </c>
      <c r="D306" s="4">
        <f t="shared" si="53"/>
        <v>12.497967821056557</v>
      </c>
      <c r="E306" s="4">
        <f t="shared" si="54"/>
        <v>13.995943501682525</v>
      </c>
      <c r="F306" s="4">
        <f t="shared" si="55"/>
        <v>14.591868967015461</v>
      </c>
      <c r="G306" s="4">
        <f t="shared" si="56"/>
        <v>11.985830175464011</v>
      </c>
      <c r="H306" s="4">
        <f t="shared" si="57"/>
        <v>11.766272023257699</v>
      </c>
      <c r="I306" s="4">
        <f t="shared" si="58"/>
        <v>4.2641109668872756</v>
      </c>
      <c r="J306" s="4">
        <f t="shared" si="59"/>
        <v>2.2259244441678532</v>
      </c>
      <c r="K306" s="4">
        <f t="shared" si="60"/>
        <v>0.81765246120456403</v>
      </c>
      <c r="L306" s="4">
        <f t="shared" si="61"/>
        <v>0.11681449906549972</v>
      </c>
      <c r="M306">
        <f t="shared" si="62"/>
        <v>72.262384859801443</v>
      </c>
    </row>
    <row r="307" spans="1:13" x14ac:dyDescent="0.3">
      <c r="A307">
        <v>304</v>
      </c>
      <c r="B307">
        <f t="shared" si="51"/>
        <v>1.7998929081389814</v>
      </c>
      <c r="C307">
        <f t="shared" si="52"/>
        <v>7.9992402900800288</v>
      </c>
      <c r="D307" s="4">
        <f t="shared" si="53"/>
        <v>12.4980116094049</v>
      </c>
      <c r="E307" s="4">
        <f t="shared" si="54"/>
        <v>13.996041452400876</v>
      </c>
      <c r="F307" s="4">
        <f t="shared" si="55"/>
        <v>14.592092212386385</v>
      </c>
      <c r="G307" s="4">
        <f t="shared" si="56"/>
        <v>11.986280890682862</v>
      </c>
      <c r="H307" s="4">
        <f t="shared" si="57"/>
        <v>11.767545935318559</v>
      </c>
      <c r="I307" s="4">
        <f t="shared" si="58"/>
        <v>4.2657743785386417</v>
      </c>
      <c r="J307" s="4">
        <f t="shared" si="59"/>
        <v>2.23030303030303</v>
      </c>
      <c r="K307" s="4">
        <f t="shared" si="60"/>
        <v>0.83093504764754744</v>
      </c>
      <c r="L307" s="4">
        <f t="shared" si="61"/>
        <v>0.13425414364640884</v>
      </c>
      <c r="M307">
        <f t="shared" si="62"/>
        <v>72.301238700329208</v>
      </c>
    </row>
    <row r="308" spans="1:13" x14ac:dyDescent="0.3">
      <c r="A308">
        <v>305</v>
      </c>
      <c r="B308">
        <f t="shared" si="51"/>
        <v>1.7998948000630834</v>
      </c>
      <c r="C308">
        <f t="shared" si="52"/>
        <v>7.9992550113227852</v>
      </c>
      <c r="D308" s="4">
        <f t="shared" si="53"/>
        <v>12.498054270500475</v>
      </c>
      <c r="E308" s="4">
        <f t="shared" si="54"/>
        <v>13.996136579084622</v>
      </c>
      <c r="F308" s="4">
        <f t="shared" si="55"/>
        <v>14.592308145254236</v>
      </c>
      <c r="G308" s="4">
        <f t="shared" si="56"/>
        <v>11.986714523756806</v>
      </c>
      <c r="H308" s="4">
        <f t="shared" si="57"/>
        <v>11.768762642908559</v>
      </c>
      <c r="I308" s="4">
        <f t="shared" si="58"/>
        <v>4.2673465895374445</v>
      </c>
      <c r="J308" s="4">
        <f t="shared" si="59"/>
        <v>2.2343806353514792</v>
      </c>
      <c r="K308" s="4">
        <f t="shared" si="60"/>
        <v>0.84321693758779848</v>
      </c>
      <c r="L308" s="4">
        <f t="shared" si="61"/>
        <v>0.15294616157590765</v>
      </c>
      <c r="M308">
        <f t="shared" si="62"/>
        <v>72.339866485557323</v>
      </c>
    </row>
    <row r="309" spans="1:13" x14ac:dyDescent="0.3">
      <c r="A309">
        <v>306</v>
      </c>
      <c r="B309">
        <f t="shared" si="51"/>
        <v>1.7998966520219788</v>
      </c>
      <c r="C309">
        <f t="shared" si="52"/>
        <v>7.999269391597208</v>
      </c>
      <c r="D309" s="4">
        <f t="shared" si="53"/>
        <v>12.498095838049155</v>
      </c>
      <c r="E309" s="4">
        <f t="shared" si="54"/>
        <v>13.996228976244735</v>
      </c>
      <c r="F309" s="4">
        <f t="shared" si="55"/>
        <v>14.592517043407849</v>
      </c>
      <c r="G309" s="4">
        <f t="shared" si="56"/>
        <v>11.987131824480763</v>
      </c>
      <c r="H309" s="4">
        <f t="shared" si="57"/>
        <v>11.769925113277189</v>
      </c>
      <c r="I309" s="4">
        <f t="shared" si="58"/>
        <v>4.2688333396613363</v>
      </c>
      <c r="J309" s="4">
        <f t="shared" si="59"/>
        <v>2.2381804564719814</v>
      </c>
      <c r="K309" s="4">
        <f t="shared" si="60"/>
        <v>0.85456447209998843</v>
      </c>
      <c r="L309" s="4">
        <f t="shared" si="61"/>
        <v>0.17276452157146308</v>
      </c>
      <c r="M309">
        <f t="shared" si="62"/>
        <v>72.378241585264476</v>
      </c>
    </row>
    <row r="310" spans="1:13" x14ac:dyDescent="0.3">
      <c r="A310">
        <v>307</v>
      </c>
      <c r="B310">
        <f t="shared" si="51"/>
        <v>1.7998984649970895</v>
      </c>
      <c r="C310">
        <f t="shared" si="52"/>
        <v>7.9992834400806574</v>
      </c>
      <c r="D310" s="4">
        <f t="shared" si="53"/>
        <v>12.498136344610144</v>
      </c>
      <c r="E310" s="4">
        <f t="shared" si="54"/>
        <v>13.996318734795848</v>
      </c>
      <c r="F310" s="4">
        <f t="shared" si="55"/>
        <v>14.592719172648986</v>
      </c>
      <c r="G310" s="4">
        <f t="shared" si="56"/>
        <v>11.987533505323626</v>
      </c>
      <c r="H310" s="4">
        <f t="shared" si="57"/>
        <v>11.771036139647574</v>
      </c>
      <c r="I310" s="4">
        <f t="shared" si="58"/>
        <v>4.2702399634795905</v>
      </c>
      <c r="J310" s="4">
        <f t="shared" si="59"/>
        <v>2.2417237513043933</v>
      </c>
      <c r="K310" s="4">
        <f t="shared" si="60"/>
        <v>0.86504238997443772</v>
      </c>
      <c r="L310" s="4">
        <f t="shared" si="61"/>
        <v>0.19355423770222613</v>
      </c>
      <c r="M310">
        <f t="shared" si="62"/>
        <v>72.416304239486834</v>
      </c>
    </row>
    <row r="311" spans="1:13" x14ac:dyDescent="0.3">
      <c r="A311">
        <v>308</v>
      </c>
      <c r="B311">
        <f t="shared" si="51"/>
        <v>1.799900239942392</v>
      </c>
      <c r="C311">
        <f t="shared" si="52"/>
        <v>7.9992971656693124</v>
      </c>
      <c r="D311" s="4">
        <f t="shared" si="53"/>
        <v>12.498175821639647</v>
      </c>
      <c r="E311" s="4">
        <f t="shared" si="54"/>
        <v>13.996405942209417</v>
      </c>
      <c r="F311" s="4">
        <f t="shared" si="55"/>
        <v>14.592914787370633</v>
      </c>
      <c r="G311" s="4">
        <f t="shared" si="56"/>
        <v>11.987920243501977</v>
      </c>
      <c r="H311" s="4">
        <f t="shared" si="57"/>
        <v>11.772098352565331</v>
      </c>
      <c r="I311" s="4">
        <f t="shared" si="58"/>
        <v>4.2715714218406982</v>
      </c>
      <c r="J311" s="4">
        <f t="shared" si="59"/>
        <v>2.2450300076408287</v>
      </c>
      <c r="K311" s="4">
        <f t="shared" si="60"/>
        <v>0.87471313391112093</v>
      </c>
      <c r="L311" s="4">
        <f t="shared" si="61"/>
        <v>0.21513650747198448</v>
      </c>
      <c r="M311">
        <f t="shared" si="62"/>
        <v>72.453966218151635</v>
      </c>
    </row>
    <row r="312" spans="1:13" x14ac:dyDescent="0.3">
      <c r="A312">
        <v>309</v>
      </c>
      <c r="B312">
        <f t="shared" si="51"/>
        <v>1.7999019777852774</v>
      </c>
      <c r="C312">
        <f t="shared" si="52"/>
        <v>7.9993105769878143</v>
      </c>
      <c r="D312" s="4">
        <f t="shared" si="53"/>
        <v>12.498214299532725</v>
      </c>
      <c r="E312" s="4">
        <f t="shared" si="54"/>
        <v>13.996490682659648</v>
      </c>
      <c r="F312" s="4">
        <f t="shared" si="55"/>
        <v>14.593104131104488</v>
      </c>
      <c r="G312" s="4">
        <f t="shared" si="56"/>
        <v>11.988292682926829</v>
      </c>
      <c r="H312" s="4">
        <f t="shared" si="57"/>
        <v>11.773114230435606</v>
      </c>
      <c r="I312" s="4">
        <f t="shared" si="58"/>
        <v>4.2728323307110907</v>
      </c>
      <c r="J312" s="4">
        <f t="shared" si="59"/>
        <v>2.2481170983564236</v>
      </c>
      <c r="K312" s="4">
        <f t="shared" si="60"/>
        <v>0.88363636363636355</v>
      </c>
      <c r="L312" s="4">
        <f t="shared" si="61"/>
        <v>0.23731517902168431</v>
      </c>
      <c r="M312">
        <f t="shared" si="62"/>
        <v>72.491116998384868</v>
      </c>
    </row>
    <row r="313" spans="1:13" x14ac:dyDescent="0.3">
      <c r="A313">
        <v>310</v>
      </c>
      <c r="B313">
        <f t="shared" si="51"/>
        <v>1.7999036794273844</v>
      </c>
      <c r="C313">
        <f t="shared" si="52"/>
        <v>7.9993236823985594</v>
      </c>
      <c r="D313" s="4">
        <f t="shared" si="53"/>
        <v>12.498251807663394</v>
      </c>
      <c r="E313" s="4">
        <f t="shared" si="54"/>
        <v>13.996573037162632</v>
      </c>
      <c r="F313" s="4">
        <f t="shared" si="55"/>
        <v>14.593287437039445</v>
      </c>
      <c r="G313" s="4">
        <f t="shared" si="56"/>
        <v>11.988651436031949</v>
      </c>
      <c r="H313" s="4">
        <f t="shared" si="57"/>
        <v>11.774086109311291</v>
      </c>
      <c r="I313" s="4">
        <f t="shared" si="58"/>
        <v>4.2740269876024239</v>
      </c>
      <c r="J313" s="4">
        <f t="shared" si="59"/>
        <v>2.25100142273627</v>
      </c>
      <c r="K313" s="4">
        <f t="shared" si="60"/>
        <v>0.89186863782691794</v>
      </c>
      <c r="L313" s="4">
        <f t="shared" si="61"/>
        <v>0.25988406088689653</v>
      </c>
      <c r="M313">
        <f t="shared" si="62"/>
        <v>72.527630936261218</v>
      </c>
    </row>
    <row r="314" spans="1:13" x14ac:dyDescent="0.3">
      <c r="A314">
        <v>311</v>
      </c>
      <c r="B314">
        <f t="shared" si="51"/>
        <v>1.799905345745396</v>
      </c>
      <c r="C314">
        <f t="shared" si="52"/>
        <v>7.9993364900106361</v>
      </c>
      <c r="D314" s="4">
        <f t="shared" si="53"/>
        <v>12.498288374423025</v>
      </c>
      <c r="E314" s="4">
        <f t="shared" si="54"/>
        <v>13.996653083708937</v>
      </c>
      <c r="F314" s="4">
        <f t="shared" si="55"/>
        <v>14.593464928512756</v>
      </c>
      <c r="G314" s="4">
        <f t="shared" si="56"/>
        <v>11.988997085491558</v>
      </c>
      <c r="H314" s="4">
        <f t="shared" si="57"/>
        <v>11.775016191990112</v>
      </c>
      <c r="I314" s="4">
        <f t="shared" si="58"/>
        <v>4.2751593958025618</v>
      </c>
      <c r="J314" s="4">
        <f t="shared" si="59"/>
        <v>2.2536980352892284</v>
      </c>
      <c r="K314" s="4">
        <f t="shared" si="60"/>
        <v>0.89946323104879555</v>
      </c>
      <c r="L314" s="4">
        <f t="shared" si="61"/>
        <v>0.28263451447086435</v>
      </c>
      <c r="M314">
        <f t="shared" si="62"/>
        <v>72.56337484073785</v>
      </c>
    </row>
    <row r="315" spans="1:13" x14ac:dyDescent="0.3">
      <c r="A315">
        <v>312</v>
      </c>
      <c r="B315">
        <f t="shared" si="51"/>
        <v>1.7999069775918197</v>
      </c>
      <c r="C315">
        <f t="shared" si="52"/>
        <v>7.9993490076884166</v>
      </c>
      <c r="D315" s="4">
        <f t="shared" si="53"/>
        <v>12.49832402725718</v>
      </c>
      <c r="E315" s="4">
        <f t="shared" si="54"/>
        <v>13.996730897390096</v>
      </c>
      <c r="F315" s="4">
        <f t="shared" si="55"/>
        <v>14.593636819475437</v>
      </c>
      <c r="G315" s="4">
        <f t="shared" si="56"/>
        <v>11.989330185834758</v>
      </c>
      <c r="H315" s="4">
        <f t="shared" si="57"/>
        <v>11.775906556473558</v>
      </c>
      <c r="I315" s="4">
        <f t="shared" si="58"/>
        <v>4.2762332866052448</v>
      </c>
      <c r="J315" s="4">
        <f t="shared" si="59"/>
        <v>2.2562207630835198</v>
      </c>
      <c r="K315" s="4">
        <f t="shared" si="60"/>
        <v>0.90647005650778689</v>
      </c>
      <c r="L315" s="4">
        <f t="shared" si="61"/>
        <v>0.30536276763319314</v>
      </c>
      <c r="M315">
        <f t="shared" si="62"/>
        <v>72.598215360260781</v>
      </c>
    </row>
    <row r="316" spans="1:13" x14ac:dyDescent="0.3">
      <c r="A316">
        <v>313</v>
      </c>
      <c r="B316">
        <f t="shared" si="51"/>
        <v>1.7999085757957303</v>
      </c>
      <c r="C316">
        <f t="shared" si="52"/>
        <v>7.9993612430598411</v>
      </c>
      <c r="D316" s="4">
        <f t="shared" si="53"/>
        <v>12.498358792700889</v>
      </c>
      <c r="E316" s="4">
        <f t="shared" si="54"/>
        <v>13.996806550519223</v>
      </c>
      <c r="F316" s="4">
        <f t="shared" si="55"/>
        <v>14.593803314933403</v>
      </c>
      <c r="G316" s="4">
        <f t="shared" si="56"/>
        <v>11.989651264963399</v>
      </c>
      <c r="H316" s="4">
        <f t="shared" si="57"/>
        <v>11.776759163836228</v>
      </c>
      <c r="I316" s="4">
        <f t="shared" si="58"/>
        <v>4.2772521397152348</v>
      </c>
      <c r="J316" s="4">
        <f t="shared" si="59"/>
        <v>2.2585823125773952</v>
      </c>
      <c r="K316" s="4">
        <f t="shared" si="60"/>
        <v>0.91293566990778141</v>
      </c>
      <c r="L316" s="4">
        <f t="shared" si="61"/>
        <v>0.32787645388210018</v>
      </c>
      <c r="M316">
        <f t="shared" si="62"/>
        <v>72.632025663035648</v>
      </c>
    </row>
    <row r="317" spans="1:13" x14ac:dyDescent="0.3">
      <c r="A317">
        <v>314</v>
      </c>
      <c r="B317">
        <f t="shared" si="51"/>
        <v>1.7999101411634935</v>
      </c>
      <c r="C317">
        <f t="shared" si="52"/>
        <v>7.999373203524379</v>
      </c>
      <c r="D317" s="4">
        <f t="shared" si="53"/>
        <v>12.498392696412498</v>
      </c>
      <c r="E317" s="4">
        <f t="shared" si="54"/>
        <v>13.996880112746078</v>
      </c>
      <c r="F317" s="4">
        <f t="shared" si="55"/>
        <v>14.593964611365687</v>
      </c>
      <c r="G317" s="4">
        <f t="shared" si="56"/>
        <v>11.989960825579736</v>
      </c>
      <c r="H317" s="4">
        <f t="shared" si="57"/>
        <v>11.777575865550212</v>
      </c>
      <c r="I317" s="4">
        <f t="shared" si="58"/>
        <v>4.2782192019892689</v>
      </c>
      <c r="J317" s="4">
        <f t="shared" si="59"/>
        <v>2.2607943668536614</v>
      </c>
      <c r="K317" s="4">
        <f t="shared" si="60"/>
        <v>0.9189033339025543</v>
      </c>
      <c r="L317" s="4">
        <f t="shared" si="61"/>
        <v>0.35</v>
      </c>
      <c r="M317">
        <f t="shared" si="62"/>
        <v>72.664691014399679</v>
      </c>
    </row>
    <row r="318" spans="1:13" x14ac:dyDescent="0.3">
      <c r="A318">
        <v>315</v>
      </c>
      <c r="B318">
        <f t="shared" si="51"/>
        <v>1.7999116744794645</v>
      </c>
      <c r="C318">
        <f t="shared" si="52"/>
        <v>7.9993848962606924</v>
      </c>
      <c r="D318" s="4">
        <f t="shared" si="53"/>
        <v>12.498425763206097</v>
      </c>
      <c r="E318" s="4">
        <f t="shared" si="54"/>
        <v>13.996951651166887</v>
      </c>
      <c r="F318" s="4">
        <f t="shared" si="55"/>
        <v>14.594120897121085</v>
      </c>
      <c r="G318" s="4">
        <f t="shared" si="56"/>
        <v>11.990259346529699</v>
      </c>
      <c r="H318" s="4">
        <f t="shared" si="57"/>
        <v>11.778358410305483</v>
      </c>
      <c r="I318" s="4">
        <f t="shared" si="58"/>
        <v>4.2791375046582791</v>
      </c>
      <c r="J318" s="4">
        <f t="shared" si="59"/>
        <v>2.2628676741018054</v>
      </c>
      <c r="K318" s="4">
        <f t="shared" si="60"/>
        <v>0.92441312638812623</v>
      </c>
      <c r="L318" s="4">
        <f t="shared" si="61"/>
        <v>0.37157863248980488</v>
      </c>
      <c r="M318">
        <f t="shared" si="62"/>
        <v>72.696113005967277</v>
      </c>
    </row>
    <row r="319" spans="1:13" x14ac:dyDescent="0.3">
      <c r="A319">
        <v>316</v>
      </c>
      <c r="B319">
        <f t="shared" si="51"/>
        <v>1.7999131765066587</v>
      </c>
      <c r="C319">
        <f t="shared" si="52"/>
        <v>7.999396328234031</v>
      </c>
      <c r="D319" s="4">
        <f t="shared" si="53"/>
        <v>12.498458017082656</v>
      </c>
      <c r="E319" s="4">
        <f t="shared" si="54"/>
        <v>13.99702123042913</v>
      </c>
      <c r="F319" s="4">
        <f t="shared" si="55"/>
        <v>14.594272352794444</v>
      </c>
      <c r="G319" s="4">
        <f t="shared" si="56"/>
        <v>11.990547284067214</v>
      </c>
      <c r="H319" s="4">
        <f t="shared" si="57"/>
        <v>11.779108450363989</v>
      </c>
      <c r="I319" s="4">
        <f t="shared" si="58"/>
        <v>4.2800098791629351</v>
      </c>
      <c r="J319" s="4">
        <f t="shared" si="59"/>
        <v>2.264812128127303</v>
      </c>
      <c r="K319" s="4">
        <f t="shared" si="60"/>
        <v>0.92950207916784744</v>
      </c>
      <c r="L319" s="4">
        <f t="shared" si="61"/>
        <v>0.39248092523703337</v>
      </c>
      <c r="M319">
        <f t="shared" si="62"/>
        <v>72.726212346432547</v>
      </c>
    </row>
    <row r="320" spans="1:13" x14ac:dyDescent="0.3">
      <c r="A320">
        <v>317</v>
      </c>
      <c r="B320">
        <f t="shared" si="51"/>
        <v>1.799914647987406</v>
      </c>
      <c r="C320">
        <f t="shared" si="52"/>
        <v>7.999407506203335</v>
      </c>
      <c r="D320" s="4">
        <f t="shared" si="53"/>
        <v>12.498489481259847</v>
      </c>
      <c r="E320" s="4">
        <f t="shared" si="54"/>
        <v>13.997088912831597</v>
      </c>
      <c r="F320" s="4">
        <f t="shared" si="55"/>
        <v>14.594419151583661</v>
      </c>
      <c r="G320" s="4">
        <f t="shared" si="56"/>
        <v>11.990825073044652</v>
      </c>
      <c r="H320" s="4">
        <f t="shared" si="57"/>
        <v>11.77982754748207</v>
      </c>
      <c r="I320" s="4">
        <f t="shared" si="58"/>
        <v>4.2808389717223587</v>
      </c>
      <c r="J320" s="4">
        <f t="shared" si="59"/>
        <v>2.2666368416056799</v>
      </c>
      <c r="K320" s="4">
        <f t="shared" si="60"/>
        <v>0.93420433632900979</v>
      </c>
      <c r="L320" s="4">
        <f t="shared" si="61"/>
        <v>0.41259994594489324</v>
      </c>
      <c r="M320">
        <f t="shared" si="62"/>
        <v>72.75493026180375</v>
      </c>
    </row>
    <row r="321" spans="1:13" x14ac:dyDescent="0.3">
      <c r="A321">
        <v>318</v>
      </c>
      <c r="B321">
        <f t="shared" si="51"/>
        <v>1.799916089643977</v>
      </c>
      <c r="C321">
        <f t="shared" si="52"/>
        <v>7.9994184367280816</v>
      </c>
      <c r="D321" s="4">
        <f t="shared" si="53"/>
        <v>12.49852017820071</v>
      </c>
      <c r="E321" s="4">
        <f t="shared" si="54"/>
        <v>13.99715475841991</v>
      </c>
      <c r="F321" s="4">
        <f t="shared" si="55"/>
        <v>14.594561459628581</v>
      </c>
      <c r="G321" s="4">
        <f t="shared" si="56"/>
        <v>11.991093128034104</v>
      </c>
      <c r="H321" s="4">
        <f t="shared" si="57"/>
        <v>11.780517178433058</v>
      </c>
      <c r="I321" s="4">
        <f t="shared" si="58"/>
        <v>4.2816272567449598</v>
      </c>
      <c r="J321" s="4">
        <f t="shared" si="59"/>
        <v>2.2683502127396786</v>
      </c>
      <c r="K321" s="4">
        <f t="shared" si="60"/>
        <v>0.93855132402456998</v>
      </c>
      <c r="L321" s="4">
        <f t="shared" si="61"/>
        <v>0.43185316279194486</v>
      </c>
      <c r="M321">
        <f t="shared" si="62"/>
        <v>72.782228659017505</v>
      </c>
    </row>
    <row r="322" spans="1:13" x14ac:dyDescent="0.3">
      <c r="A322">
        <v>319</v>
      </c>
      <c r="B322">
        <f t="shared" si="51"/>
        <v>1.7999175021791904</v>
      </c>
      <c r="C322">
        <f t="shared" si="52"/>
        <v>7.999429126174892</v>
      </c>
      <c r="D322" s="4">
        <f t="shared" si="53"/>
        <v>12.498550129641099</v>
      </c>
      <c r="E322" s="4">
        <f t="shared" si="54"/>
        <v>13.997218825077754</v>
      </c>
      <c r="F322" s="4">
        <f t="shared" si="55"/>
        <v>14.594699436332711</v>
      </c>
      <c r="G322" s="4">
        <f t="shared" si="56"/>
        <v>11.991351844383871</v>
      </c>
      <c r="H322" s="4">
        <f t="shared" si="57"/>
        <v>11.781178740159437</v>
      </c>
      <c r="I322" s="4">
        <f t="shared" si="58"/>
        <v>4.2823770491803277</v>
      </c>
      <c r="J322" s="4">
        <f t="shared" si="59"/>
        <v>2.2699599859219322</v>
      </c>
      <c r="K322" s="4">
        <f t="shared" si="60"/>
        <v>0.9425719252986372</v>
      </c>
      <c r="L322" s="4">
        <f t="shared" si="61"/>
        <v>0.45018133896772927</v>
      </c>
      <c r="M322">
        <f t="shared" si="62"/>
        <v>72.808089274963493</v>
      </c>
    </row>
    <row r="323" spans="1:13" x14ac:dyDescent="0.3">
      <c r="A323">
        <v>320</v>
      </c>
      <c r="B323">
        <f t="shared" si="51"/>
        <v>1.799918886277003</v>
      </c>
      <c r="C323">
        <f t="shared" si="52"/>
        <v>7.9994395807238758</v>
      </c>
      <c r="D323" s="4">
        <f t="shared" si="53"/>
        <v>12.498579356616078</v>
      </c>
      <c r="E323" s="4">
        <f t="shared" si="54"/>
        <v>13.997281168614027</v>
      </c>
      <c r="F323" s="4">
        <f t="shared" si="55"/>
        <v>14.594833234668757</v>
      </c>
      <c r="G323" s="4">
        <f t="shared" si="56"/>
        <v>11.991601599214267</v>
      </c>
      <c r="H323" s="4">
        <f t="shared" si="57"/>
        <v>11.781813554581538</v>
      </c>
      <c r="I323" s="4">
        <f t="shared" si="58"/>
        <v>4.2830905159022041</v>
      </c>
      <c r="J323" s="4">
        <f t="shared" si="59"/>
        <v>2.2714733069531703</v>
      </c>
      <c r="K323" s="4">
        <f t="shared" si="60"/>
        <v>0.94629265517899819</v>
      </c>
      <c r="L323" s="4">
        <f t="shared" si="61"/>
        <v>0.46754667201032585</v>
      </c>
      <c r="M323">
        <f t="shared" si="62"/>
        <v>72.832512063739358</v>
      </c>
    </row>
    <row r="324" spans="1:13" x14ac:dyDescent="0.3">
      <c r="A324">
        <v>321</v>
      </c>
      <c r="B324">
        <f t="shared" ref="B324:B387" si="63">IF(A324&lt;$P$4,0,$P$5/(1+((A324+1-$P$4)/($P$3))^-$P$2))</f>
        <v>1.7999202426030747</v>
      </c>
      <c r="C324">
        <f t="shared" ref="C324:C387" si="64">IF(A324&lt;SUM($P$4:$Q$4),0,$Q$5/(1+((A324+1-SUM($P$4:$Q$4))/($Q$3))^-$Q$2))</f>
        <v>7.9994498063747583</v>
      </c>
      <c r="D324" s="4">
        <f t="shared" ref="D324:D387" si="65">IF(A324&lt;SUM($P$4:$R$4),0,$R$5/(1+((A324+1-SUM($P$4:$R$4))/($R$3))^-$R$2))</f>
        <v>12.498607879485215</v>
      </c>
      <c r="E324" s="4">
        <f t="shared" ref="E324:E387" si="66">IF(A324&lt;SUM($P$4:$S$4),0,$S$5/(1+((A324+1-SUM($P$4:$S$4))/($S$3))^-$S$2))</f>
        <v>13.997341842846104</v>
      </c>
      <c r="F324" s="4">
        <f t="shared" ref="F324:F387" si="67">IF(A324&lt;SUM($P$4:$T$4),0,$T$5/(1+((A324+1-SUM($P$4:$T$4))/($T$3))^-$T$2))</f>
        <v>14.594963001468852</v>
      </c>
      <c r="G324" s="4">
        <f t="shared" ref="G324:G387" si="68">IF(A324&lt;SUM($P$4:$U$4),0,$U$5/(1+((A324+1-SUM($P$4:$U$4))/($U$3))^-$U$2))</f>
        <v>11.991842752356504</v>
      </c>
      <c r="H324" s="4">
        <f t="shared" ref="H324:H387" si="69">IF(A324&lt;SUM($P$4:$V$4),0,$V$5/(1+((A324+1-SUM($P$4:$V$4))/($V$3))^-$V$2))</f>
        <v>11.782422873087718</v>
      </c>
      <c r="I324" s="4">
        <f t="shared" ref="I324:I387" si="70">IF(A324&lt;SUM($P$4:$W$4),0,$W$5/(1+((A324+1-SUM($P$4:$W$4))/($W$3))^-$W$2))</f>
        <v>4.2837696862043755</v>
      </c>
      <c r="J324" s="4">
        <f t="shared" ref="J324:J387" si="71">IF(A324&lt;SUM($P$4:$X$4),0,$X$5/(1+((A324+1-SUM($P$4:$X$4))/($X$3))^-$X$2))</f>
        <v>2.2728967733172141</v>
      </c>
      <c r="K324" s="4">
        <f t="shared" ref="K324:K387" si="72">IF(A324&lt;SUM($P$4:$Y$4),0,$Y$5/(1+((A324+1-SUM($P$4:$Y$4))/($Y$3))^-$Y$2))</f>
        <v>0.94973783253450006</v>
      </c>
      <c r="L324" s="4">
        <f t="shared" ref="L324:L387" si="73">IF(A324&lt;SUM($P$4:$Z$4),0,$Z$5/(1+((A324+1-SUM($P$4:$Z$4))/($Z$3))^-$Z$2))</f>
        <v>0.48393043305094868</v>
      </c>
      <c r="M324">
        <f t="shared" ref="M324:M387" si="74">SUM(D324:L324)</f>
        <v>72.855513074351421</v>
      </c>
    </row>
    <row r="325" spans="1:13" x14ac:dyDescent="0.3">
      <c r="A325">
        <v>322</v>
      </c>
      <c r="B325">
        <f t="shared" si="63"/>
        <v>1.7999215718053188</v>
      </c>
      <c r="C325">
        <f t="shared" si="64"/>
        <v>7.9994598089527846</v>
      </c>
      <c r="D325" s="4">
        <f t="shared" si="65"/>
        <v>12.498635717956898</v>
      </c>
      <c r="E325" s="4">
        <f t="shared" si="66"/>
        <v>13.997400899679397</v>
      </c>
      <c r="F325" s="4">
        <f t="shared" si="67"/>
        <v>14.595088877700292</v>
      </c>
      <c r="G325" s="4">
        <f t="shared" si="68"/>
        <v>11.992075647238259</v>
      </c>
      <c r="H325" s="4">
        <f t="shared" si="69"/>
        <v>11.783007880728917</v>
      </c>
      <c r="I325" s="4">
        <f t="shared" si="70"/>
        <v>4.2844164614840023</v>
      </c>
      <c r="J325" s="4">
        <f t="shared" si="71"/>
        <v>2.274236479968903</v>
      </c>
      <c r="K325" s="4">
        <f t="shared" si="72"/>
        <v>0.95292974620790649</v>
      </c>
      <c r="L325" s="4">
        <f t="shared" si="73"/>
        <v>0.49933033666636084</v>
      </c>
      <c r="M325">
        <f t="shared" si="74"/>
        <v>72.87712204763092</v>
      </c>
    </row>
    <row r="326" spans="1:13" x14ac:dyDescent="0.3">
      <c r="A326">
        <v>323</v>
      </c>
      <c r="B326">
        <f t="shared" si="63"/>
        <v>1.7999228745144311</v>
      </c>
      <c r="C326">
        <f t="shared" si="64"/>
        <v>7.9994695941144016</v>
      </c>
      <c r="D326" s="4">
        <f t="shared" si="65"/>
        <v>12.498662891111644</v>
      </c>
      <c r="E326" s="4">
        <f t="shared" si="66"/>
        <v>13.997458389183414</v>
      </c>
      <c r="F326" s="4">
        <f t="shared" si="67"/>
        <v>14.595210998727614</v>
      </c>
      <c r="G326" s="4">
        <f t="shared" si="68"/>
        <v>11.992300611719186</v>
      </c>
      <c r="H326" s="4">
        <f t="shared" si="69"/>
        <v>11.783569700138816</v>
      </c>
      <c r="I326" s="4">
        <f t="shared" si="70"/>
        <v>4.2850326241802268</v>
      </c>
      <c r="J326" s="4">
        <f t="shared" si="71"/>
        <v>2.2754980610495372</v>
      </c>
      <c r="K326" s="4">
        <f t="shared" si="72"/>
        <v>0.95588881372986045</v>
      </c>
      <c r="L326" s="4">
        <f t="shared" si="73"/>
        <v>0.51375783403520459</v>
      </c>
      <c r="M326">
        <f t="shared" si="74"/>
        <v>72.897379923875505</v>
      </c>
    </row>
    <row r="327" spans="1:13" x14ac:dyDescent="0.3">
      <c r="A327">
        <v>324</v>
      </c>
      <c r="B327">
        <f t="shared" si="63"/>
        <v>1.7999241513444042</v>
      </c>
      <c r="C327">
        <f t="shared" si="64"/>
        <v>7.9994791673527406</v>
      </c>
      <c r="D327" s="4">
        <f t="shared" si="65"/>
        <v>12.498689417424544</v>
      </c>
      <c r="E327" s="4">
        <f t="shared" si="66"/>
        <v>13.997514359664482</v>
      </c>
      <c r="F327" s="4">
        <f t="shared" si="67"/>
        <v>14.595329494561739</v>
      </c>
      <c r="G327" s="4">
        <f t="shared" si="68"/>
        <v>11.992517958879485</v>
      </c>
      <c r="H327" s="4">
        <f t="shared" si="69"/>
        <v>11.784109395199101</v>
      </c>
      <c r="I327" s="4">
        <f t="shared" si="70"/>
        <v>4.2856198460298538</v>
      </c>
      <c r="J327" s="4">
        <f t="shared" si="71"/>
        <v>2.2766867279062399</v>
      </c>
      <c r="K327" s="4">
        <f t="shared" si="72"/>
        <v>0.95863373153584641</v>
      </c>
      <c r="L327" s="4">
        <f t="shared" si="73"/>
        <v>0.52723547842853702</v>
      </c>
      <c r="M327">
        <f t="shared" si="74"/>
        <v>72.916336409629821</v>
      </c>
    </row>
    <row r="328" spans="1:13" x14ac:dyDescent="0.3">
      <c r="A328">
        <v>325</v>
      </c>
      <c r="B328">
        <f t="shared" si="63"/>
        <v>1.7999254028930227</v>
      </c>
      <c r="C328">
        <f t="shared" si="64"/>
        <v>7.9994885340029072</v>
      </c>
      <c r="D328" s="4">
        <f t="shared" si="65"/>
        <v>12.49871531478675</v>
      </c>
      <c r="E328" s="4">
        <f t="shared" si="66"/>
        <v>13.99756885773524</v>
      </c>
      <c r="F328" s="4">
        <f t="shared" si="67"/>
        <v>14.595444490096861</v>
      </c>
      <c r="G328" s="4">
        <f t="shared" si="68"/>
        <v>11.992727987764404</v>
      </c>
      <c r="H328" s="4">
        <f t="shared" si="69"/>
        <v>11.784627974467879</v>
      </c>
      <c r="I328" s="4">
        <f t="shared" si="70"/>
        <v>4.2861796956964442</v>
      </c>
      <c r="J328" s="4">
        <f t="shared" si="71"/>
        <v>2.2778073037567532</v>
      </c>
      <c r="K328" s="4">
        <f t="shared" si="72"/>
        <v>0.96118161607919561</v>
      </c>
      <c r="L328" s="4">
        <f t="shared" si="73"/>
        <v>0.53979446881955251</v>
      </c>
      <c r="M328">
        <f t="shared" si="74"/>
        <v>72.934047709203085</v>
      </c>
    </row>
    <row r="329" spans="1:13" x14ac:dyDescent="0.3">
      <c r="A329">
        <v>326</v>
      </c>
      <c r="B329">
        <f t="shared" si="63"/>
        <v>1.7999266297423422</v>
      </c>
      <c r="C329">
        <f t="shared" si="64"/>
        <v>7.9994976992470734</v>
      </c>
      <c r="D329" s="4">
        <f t="shared" si="65"/>
        <v>12.498740600526181</v>
      </c>
      <c r="E329" s="4">
        <f t="shared" si="66"/>
        <v>13.997621928381161</v>
      </c>
      <c r="F329" s="4">
        <f t="shared" si="67"/>
        <v>14.595556105335753</v>
      </c>
      <c r="G329" s="4">
        <f t="shared" si="68"/>
        <v>11.992930984087353</v>
      </c>
      <c r="H329" s="4">
        <f t="shared" si="69"/>
        <v>11.785126394387923</v>
      </c>
      <c r="I329" s="4">
        <f t="shared" si="70"/>
        <v>4.2867136458241966</v>
      </c>
      <c r="J329" s="4">
        <f t="shared" si="71"/>
        <v>2.2788642553092742</v>
      </c>
      <c r="K329" s="4">
        <f t="shared" si="72"/>
        <v>0.96354813558775176</v>
      </c>
      <c r="L329" s="4">
        <f t="shared" si="73"/>
        <v>0.55147243858915795</v>
      </c>
      <c r="M329">
        <f t="shared" si="74"/>
        <v>72.950574488028749</v>
      </c>
    </row>
    <row r="330" spans="1:13" x14ac:dyDescent="0.3">
      <c r="A330">
        <v>327</v>
      </c>
      <c r="B330">
        <f t="shared" si="63"/>
        <v>1.7999278324591566</v>
      </c>
      <c r="C330">
        <f t="shared" si="64"/>
        <v>7.9995066681193912</v>
      </c>
      <c r="D330" s="4">
        <f t="shared" si="65"/>
        <v>12.498765291427366</v>
      </c>
      <c r="E330" s="4">
        <f t="shared" si="66"/>
        <v>13.997673615024135</v>
      </c>
      <c r="F330" s="4">
        <f t="shared" si="67"/>
        <v>14.595664455604137</v>
      </c>
      <c r="G330" s="4">
        <f t="shared" si="68"/>
        <v>11.993127220894158</v>
      </c>
      <c r="H330" s="4">
        <f t="shared" si="69"/>
        <v>11.785605562290101</v>
      </c>
      <c r="I330" s="4">
        <f t="shared" si="70"/>
        <v>4.2872230795634882</v>
      </c>
      <c r="J330" s="4">
        <f t="shared" si="71"/>
        <v>2.2798617216179315</v>
      </c>
      <c r="K330" s="4">
        <f t="shared" si="72"/>
        <v>0.96574763247368056</v>
      </c>
      <c r="L330" s="4">
        <f t="shared" si="73"/>
        <v>0.56231152408382445</v>
      </c>
      <c r="M330">
        <f t="shared" si="74"/>
        <v>72.965980102978833</v>
      </c>
    </row>
    <row r="331" spans="1:13" x14ac:dyDescent="0.3">
      <c r="A331">
        <v>328</v>
      </c>
      <c r="B331">
        <f t="shared" si="63"/>
        <v>1.7999290115954418</v>
      </c>
      <c r="C331">
        <f t="shared" si="64"/>
        <v>7.9995154455107294</v>
      </c>
      <c r="D331" s="4">
        <f t="shared" si="65"/>
        <v>12.498789403750553</v>
      </c>
      <c r="E331" s="4">
        <f t="shared" si="66"/>
        <v>13.997723959583343</v>
      </c>
      <c r="F331" s="4">
        <f t="shared" si="67"/>
        <v>14.595769651754633</v>
      </c>
      <c r="G331" s="4">
        <f t="shared" si="68"/>
        <v>11.993316959190791</v>
      </c>
      <c r="H331" s="4">
        <f t="shared" si="69"/>
        <v>11.786066339206279</v>
      </c>
      <c r="I331" s="4">
        <f t="shared" si="70"/>
        <v>4.2877092966108554</v>
      </c>
      <c r="J331" s="4">
        <f t="shared" si="71"/>
        <v>2.2808035404280775</v>
      </c>
      <c r="K331" s="4">
        <f t="shared" si="72"/>
        <v>0.96779323659471894</v>
      </c>
      <c r="L331" s="4">
        <f t="shared" si="73"/>
        <v>0.57235672284319483</v>
      </c>
      <c r="M331">
        <f t="shared" si="74"/>
        <v>72.980329109962454</v>
      </c>
    </row>
    <row r="332" spans="1:13" x14ac:dyDescent="0.3">
      <c r="A332">
        <v>329</v>
      </c>
      <c r="B332">
        <f t="shared" si="63"/>
        <v>1.7999301676887942</v>
      </c>
      <c r="C332">
        <f t="shared" si="64"/>
        <v>7.9995240361732503</v>
      </c>
      <c r="D332" s="4">
        <f t="shared" si="65"/>
        <v>12.498812953250045</v>
      </c>
      <c r="E332" s="4">
        <f t="shared" si="66"/>
        <v>13.997773002533489</v>
      </c>
      <c r="F332" s="4">
        <f t="shared" si="67"/>
        <v>14.595871800360912</v>
      </c>
      <c r="G332" s="4">
        <f t="shared" si="68"/>
        <v>11.993500448536755</v>
      </c>
      <c r="H332" s="4">
        <f t="shared" si="69"/>
        <v>11.786509542504815</v>
      </c>
      <c r="I332" s="4">
        <f t="shared" si="70"/>
        <v>4.288173518802525</v>
      </c>
      <c r="J332" s="4">
        <f t="shared" si="71"/>
        <v>2.2816932722415988</v>
      </c>
      <c r="K332" s="4">
        <f t="shared" si="72"/>
        <v>0.96969696969696972</v>
      </c>
      <c r="L332" s="4">
        <f t="shared" si="73"/>
        <v>0.58165453335328321</v>
      </c>
      <c r="M332">
        <f t="shared" si="74"/>
        <v>72.993686041280398</v>
      </c>
    </row>
    <row r="333" spans="1:13" x14ac:dyDescent="0.3">
      <c r="A333">
        <v>330</v>
      </c>
      <c r="B333">
        <f t="shared" si="63"/>
        <v>1.7999313012628491</v>
      </c>
      <c r="C333">
        <f t="shared" si="64"/>
        <v>7.9995324447248155</v>
      </c>
      <c r="D333" s="4">
        <f t="shared" si="65"/>
        <v>12.498835955191851</v>
      </c>
      <c r="E333" s="4">
        <f t="shared" si="66"/>
        <v>13.997820782960531</v>
      </c>
      <c r="F333" s="4">
        <f t="shared" si="67"/>
        <v>14.595971003902534</v>
      </c>
      <c r="G333" s="4">
        <f t="shared" si="68"/>
        <v>11.993677927606223</v>
      </c>
      <c r="H333" s="4">
        <f t="shared" si="69"/>
        <v>11.786935948360862</v>
      </c>
      <c r="I333" s="4">
        <f t="shared" si="70"/>
        <v>4.2886168952971859</v>
      </c>
      <c r="J333" s="4">
        <f t="shared" si="71"/>
        <v>2.2825342223107259</v>
      </c>
      <c r="K333" s="4">
        <f t="shared" si="72"/>
        <v>0.97146984145716497</v>
      </c>
      <c r="L333" s="4">
        <f t="shared" si="73"/>
        <v>0.59025185631145882</v>
      </c>
      <c r="M333">
        <f t="shared" si="74"/>
        <v>73.006114433398523</v>
      </c>
    </row>
    <row r="334" spans="1:13" x14ac:dyDescent="0.3">
      <c r="A334">
        <v>331</v>
      </c>
      <c r="B334">
        <f t="shared" si="63"/>
        <v>1.7999324128276863</v>
      </c>
      <c r="C334">
        <f t="shared" si="64"/>
        <v>7.9995406756532388</v>
      </c>
      <c r="D334" s="4">
        <f t="shared" si="65"/>
        <v>12.498858424370637</v>
      </c>
      <c r="E334" s="4">
        <f t="shared" si="66"/>
        <v>13.997867338615054</v>
      </c>
      <c r="F334" s="4">
        <f t="shared" si="67"/>
        <v>14.596067360940937</v>
      </c>
      <c r="G334" s="4">
        <f t="shared" si="68"/>
        <v>11.993849624718781</v>
      </c>
      <c r="H334" s="4">
        <f t="shared" si="69"/>
        <v>11.78734629407275</v>
      </c>
      <c r="I334" s="4">
        <f t="shared" si="70"/>
        <v>4.2890405073806699</v>
      </c>
      <c r="J334" s="4">
        <f t="shared" si="71"/>
        <v>2.2833294607490866</v>
      </c>
      <c r="K334" s="4">
        <f t="shared" si="72"/>
        <v>0.97312193759651378</v>
      </c>
      <c r="L334" s="4">
        <f t="shared" si="73"/>
        <v>0.59819513046999184</v>
      </c>
      <c r="M334">
        <f t="shared" si="74"/>
        <v>73.01767607891442</v>
      </c>
    </row>
    <row r="335" spans="1:13" x14ac:dyDescent="0.3">
      <c r="A335">
        <v>332</v>
      </c>
      <c r="B335">
        <f t="shared" si="63"/>
        <v>1.7999335028802268</v>
      </c>
      <c r="C335">
        <f t="shared" si="64"/>
        <v>7.9995487333203972</v>
      </c>
      <c r="D335" s="4">
        <f t="shared" si="65"/>
        <v>12.498880375126028</v>
      </c>
      <c r="E335" s="4">
        <f t="shared" si="66"/>
        <v>13.997912705963362</v>
      </c>
      <c r="F335" s="4">
        <f t="shared" si="67"/>
        <v>14.596160966287098</v>
      </c>
      <c r="G335" s="4">
        <f t="shared" si="68"/>
        <v>11.994015758341632</v>
      </c>
      <c r="H335" s="4">
        <f t="shared" si="69"/>
        <v>11.787741280234899</v>
      </c>
      <c r="I335" s="4">
        <f t="shared" si="70"/>
        <v>4.2894453729224207</v>
      </c>
      <c r="J335" s="4">
        <f t="shared" si="71"/>
        <v>2.2840818409309436</v>
      </c>
      <c r="K335" s="4">
        <f t="shared" si="72"/>
        <v>0.97466250056712755</v>
      </c>
      <c r="L335" s="4">
        <f t="shared" si="73"/>
        <v>0.60552967298210636</v>
      </c>
      <c r="M335">
        <f t="shared" si="74"/>
        <v>73.028430473355598</v>
      </c>
    </row>
    <row r="336" spans="1:13" x14ac:dyDescent="0.3">
      <c r="A336">
        <v>333</v>
      </c>
      <c r="B336">
        <f t="shared" si="63"/>
        <v>1.7999345719046094</v>
      </c>
      <c r="C336">
        <f t="shared" si="64"/>
        <v>7.9995566219661862</v>
      </c>
      <c r="D336" s="4">
        <f t="shared" si="65"/>
        <v>12.498901821358301</v>
      </c>
      <c r="E336" s="4">
        <f t="shared" si="66"/>
        <v>13.997956920236403</v>
      </c>
      <c r="F336" s="4">
        <f t="shared" si="67"/>
        <v>14.596251911161248</v>
      </c>
      <c r="G336" s="4">
        <f t="shared" si="68"/>
        <v>11.994176537564904</v>
      </c>
      <c r="H336" s="4">
        <f t="shared" si="69"/>
        <v>11.788121572776944</v>
      </c>
      <c r="I336" s="4">
        <f t="shared" si="70"/>
        <v>4.2898324505110947</v>
      </c>
      <c r="J336" s="4">
        <f t="shared" si="71"/>
        <v>2.2847940163333966</v>
      </c>
      <c r="K336" s="4">
        <f t="shared" si="72"/>
        <v>0.97610000332209945</v>
      </c>
      <c r="L336" s="4">
        <f t="shared" si="73"/>
        <v>0.61229919373778463</v>
      </c>
      <c r="M336">
        <f t="shared" si="74"/>
        <v>73.038434427002173</v>
      </c>
    </row>
    <row r="337" spans="1:13" x14ac:dyDescent="0.3">
      <c r="A337">
        <v>334</v>
      </c>
      <c r="B337">
        <f t="shared" si="63"/>
        <v>1.7999356203725614</v>
      </c>
      <c r="C337">
        <f t="shared" si="64"/>
        <v>7.9995643457123435</v>
      </c>
      <c r="D337" s="4">
        <f t="shared" si="65"/>
        <v>12.498922776543459</v>
      </c>
      <c r="E337" s="4">
        <f t="shared" si="66"/>
        <v>13.998000015476652</v>
      </c>
      <c r="F337" s="4">
        <f t="shared" si="67"/>
        <v>14.596340283345061</v>
      </c>
      <c r="G337" s="4">
        <f t="shared" si="68"/>
        <v>11.994332162551634</v>
      </c>
      <c r="H337" s="4">
        <f t="shared" si="69"/>
        <v>11.78848780487805</v>
      </c>
      <c r="I337" s="4">
        <f t="shared" si="70"/>
        <v>4.2902026432943305</v>
      </c>
      <c r="J337" s="4">
        <f t="shared" si="71"/>
        <v>2.285468455961746</v>
      </c>
      <c r="K337" s="4">
        <f t="shared" si="72"/>
        <v>0.97744221667670594</v>
      </c>
      <c r="L337" s="4">
        <f t="shared" si="73"/>
        <v>0.61854545454545451</v>
      </c>
      <c r="M337">
        <f t="shared" si="74"/>
        <v>73.047741813273106</v>
      </c>
    </row>
    <row r="338" spans="1:13" x14ac:dyDescent="0.3">
      <c r="A338">
        <v>335</v>
      </c>
      <c r="B338">
        <f t="shared" si="63"/>
        <v>1.7999366487437565</v>
      </c>
      <c r="C338">
        <f t="shared" si="64"/>
        <v>7.9995719085661525</v>
      </c>
      <c r="D338" s="4">
        <f t="shared" si="65"/>
        <v>12.498943253747749</v>
      </c>
      <c r="E338" s="4">
        <f t="shared" si="66"/>
        <v>13.998042024583</v>
      </c>
      <c r="F338" s="4">
        <f t="shared" si="67"/>
        <v>14.596426167326744</v>
      </c>
      <c r="G338" s="4">
        <f t="shared" si="68"/>
        <v>11.994482824963926</v>
      </c>
      <c r="H338" s="4">
        <f t="shared" si="69"/>
        <v>11.78884057876475</v>
      </c>
      <c r="I338" s="4">
        <f t="shared" si="70"/>
        <v>4.2905568025456393</v>
      </c>
      <c r="J338" s="4">
        <f t="shared" si="71"/>
        <v>2.2861074584850174</v>
      </c>
      <c r="K338" s="4">
        <f t="shared" si="72"/>
        <v>0.97869627075490018</v>
      </c>
      <c r="L338" s="4">
        <f t="shared" si="73"/>
        <v>0.62430804647884253</v>
      </c>
      <c r="M338">
        <f t="shared" si="74"/>
        <v>73.056403427650565</v>
      </c>
    </row>
    <row r="339" spans="1:13" x14ac:dyDescent="0.3">
      <c r="A339">
        <v>336</v>
      </c>
      <c r="B339">
        <f t="shared" si="63"/>
        <v>1.7999376574661574</v>
      </c>
      <c r="C339">
        <f t="shared" si="64"/>
        <v>7.9995793144239817</v>
      </c>
      <c r="D339" s="4">
        <f t="shared" si="65"/>
        <v>12.498963265641619</v>
      </c>
      <c r="E339" s="4">
        <f t="shared" si="66"/>
        <v>13.998082979353786</v>
      </c>
      <c r="F339" s="4">
        <f t="shared" si="67"/>
        <v>14.596509644439321</v>
      </c>
      <c r="G339" s="4">
        <f t="shared" si="68"/>
        <v>11.994628708366649</v>
      </c>
      <c r="H339" s="4">
        <f t="shared" si="69"/>
        <v>11.789180467400033</v>
      </c>
      <c r="I339" s="4">
        <f t="shared" si="70"/>
        <v>4.2908957309794467</v>
      </c>
      <c r="J339" s="4">
        <f t="shared" si="71"/>
        <v>2.2867131651967187</v>
      </c>
      <c r="K339" s="4">
        <f t="shared" si="72"/>
        <v>0.97986871099531669</v>
      </c>
      <c r="L339" s="4">
        <f t="shared" si="73"/>
        <v>0.62962426173415686</v>
      </c>
      <c r="M339">
        <f t="shared" si="74"/>
        <v>73.064466934107031</v>
      </c>
    </row>
    <row r="340" spans="1:13" x14ac:dyDescent="0.3">
      <c r="A340">
        <v>337</v>
      </c>
      <c r="B340">
        <f t="shared" si="63"/>
        <v>1.7999386469763532</v>
      </c>
      <c r="C340">
        <f t="shared" si="64"/>
        <v>7.9995865670747532</v>
      </c>
      <c r="D340" s="4">
        <f t="shared" si="65"/>
        <v>12.498982824513151</v>
      </c>
      <c r="E340" s="4">
        <f t="shared" si="66"/>
        <v>13.998122910528041</v>
      </c>
      <c r="F340" s="4">
        <f t="shared" si="67"/>
        <v>14.596590792992529</v>
      </c>
      <c r="G340" s="4">
        <f t="shared" si="68"/>
        <v>11.994769988609949</v>
      </c>
      <c r="H340" s="4">
        <f t="shared" si="69"/>
        <v>11.789508016070846</v>
      </c>
      <c r="I340" s="4">
        <f t="shared" si="70"/>
        <v>4.2912201858335841</v>
      </c>
      <c r="J340" s="4">
        <f t="shared" si="71"/>
        <v>2.2872875719051309</v>
      </c>
      <c r="K340" s="4">
        <f t="shared" si="72"/>
        <v>0.98096554916674783</v>
      </c>
      <c r="L340" s="4">
        <f t="shared" si="73"/>
        <v>0.63452903955545081</v>
      </c>
      <c r="M340">
        <f t="shared" si="74"/>
        <v>73.071976879175409</v>
      </c>
    </row>
    <row r="341" spans="1:13" x14ac:dyDescent="0.3">
      <c r="A341">
        <v>338</v>
      </c>
      <c r="B341">
        <f t="shared" si="63"/>
        <v>1.799939617699881</v>
      </c>
      <c r="C341">
        <f t="shared" si="64"/>
        <v>7.9995936702032457</v>
      </c>
      <c r="D341" s="4">
        <f t="shared" si="65"/>
        <v>12.499001942281001</v>
      </c>
      <c r="E341" s="4">
        <f t="shared" si="66"/>
        <v>13.998161847824997</v>
      </c>
      <c r="F341" s="4">
        <f t="shared" si="67"/>
        <v>14.596669688398618</v>
      </c>
      <c r="G341" s="4">
        <f t="shared" si="68"/>
        <v>11.994906834191838</v>
      </c>
      <c r="H341" s="4">
        <f t="shared" si="69"/>
        <v>11.789823743880676</v>
      </c>
      <c r="I341" s="4">
        <f t="shared" si="70"/>
        <v>4.2915308817369304</v>
      </c>
      <c r="J341" s="4">
        <f t="shared" si="71"/>
        <v>2.2878325398476838</v>
      </c>
      <c r="K341" s="4">
        <f t="shared" si="72"/>
        <v>0.98199230981625873</v>
      </c>
      <c r="L341" s="4">
        <f t="shared" si="73"/>
        <v>0.639054968935447</v>
      </c>
      <c r="M341">
        <f t="shared" si="74"/>
        <v>73.078974756913453</v>
      </c>
    </row>
    <row r="342" spans="1:13" x14ac:dyDescent="0.3">
      <c r="A342">
        <v>339</v>
      </c>
      <c r="B342">
        <f t="shared" si="63"/>
        <v>1.7999405700515407</v>
      </c>
      <c r="C342">
        <f t="shared" si="64"/>
        <v>7.9996006273933045</v>
      </c>
      <c r="D342" s="4">
        <f t="shared" si="65"/>
        <v>12.499020630506843</v>
      </c>
      <c r="E342" s="4">
        <f t="shared" si="66"/>
        <v>13.998199819981998</v>
      </c>
      <c r="F342" s="4">
        <f t="shared" si="67"/>
        <v>14.59674640329234</v>
      </c>
      <c r="G342" s="4">
        <f t="shared" si="68"/>
        <v>11.995039406601935</v>
      </c>
      <c r="H342" s="4">
        <f t="shared" si="69"/>
        <v>11.790128145153409</v>
      </c>
      <c r="I342" s="4">
        <f t="shared" si="70"/>
        <v>4.2918284933784667</v>
      </c>
      <c r="J342" s="4">
        <f t="shared" si="71"/>
        <v>2.2883498057151899</v>
      </c>
      <c r="K342" s="4">
        <f t="shared" si="72"/>
        <v>0.98295407254507017</v>
      </c>
      <c r="L342" s="4">
        <f t="shared" si="73"/>
        <v>0.64323233373178801</v>
      </c>
      <c r="M342">
        <f t="shared" si="74"/>
        <v>73.085499110907023</v>
      </c>
    </row>
    <row r="343" spans="1:13" x14ac:dyDescent="0.3">
      <c r="A343">
        <v>340</v>
      </c>
      <c r="B343">
        <f t="shared" si="63"/>
        <v>1.7999415044356999</v>
      </c>
      <c r="C343">
        <f t="shared" si="64"/>
        <v>7.9996074421309533</v>
      </c>
      <c r="D343" s="4">
        <f t="shared" si="65"/>
        <v>12.499038900407331</v>
      </c>
      <c r="E343" s="4">
        <f t="shared" si="66"/>
        <v>13.998236854790829</v>
      </c>
      <c r="F343" s="4">
        <f t="shared" si="67"/>
        <v>14.596821007645467</v>
      </c>
      <c r="G343" s="4">
        <f t="shared" si="68"/>
        <v>11.995167860647467</v>
      </c>
      <c r="H343" s="4">
        <f t="shared" si="69"/>
        <v>11.790421690754206</v>
      </c>
      <c r="I343" s="4">
        <f t="shared" si="70"/>
        <v>4.2921136579926751</v>
      </c>
      <c r="J343" s="4">
        <f t="shared" si="71"/>
        <v>2.2888409908637306</v>
      </c>
      <c r="K343" s="4">
        <f t="shared" si="72"/>
        <v>0.98385551047904596</v>
      </c>
      <c r="L343" s="4">
        <f t="shared" si="73"/>
        <v>0.64708918847168839</v>
      </c>
      <c r="M343">
        <f t="shared" si="74"/>
        <v>73.091585662052424</v>
      </c>
    </row>
    <row r="344" spans="1:13" x14ac:dyDescent="0.3">
      <c r="A344">
        <v>341</v>
      </c>
      <c r="B344">
        <f t="shared" si="63"/>
        <v>1.7999424212465844</v>
      </c>
      <c r="C344">
        <f t="shared" si="64"/>
        <v>7.9996141178073721</v>
      </c>
      <c r="D344" s="4">
        <f t="shared" si="65"/>
        <v>12.499056762865672</v>
      </c>
      <c r="E344" s="4">
        <f t="shared" si="66"/>
        <v>13.998272979132574</v>
      </c>
      <c r="F344" s="4">
        <f t="shared" si="67"/>
        <v>14.596893568876093</v>
      </c>
      <c r="G344" s="4">
        <f t="shared" si="68"/>
        <v>11.995292344762557</v>
      </c>
      <c r="H344" s="4">
        <f t="shared" si="69"/>
        <v>11.790704829332761</v>
      </c>
      <c r="I344" s="4">
        <f t="shared" si="70"/>
        <v>4.2923869776750125</v>
      </c>
      <c r="J344" s="4">
        <f t="shared" si="71"/>
        <v>2.2893076097848257</v>
      </c>
      <c r="K344" s="4">
        <f t="shared" si="72"/>
        <v>0.98470092527274045</v>
      </c>
      <c r="L344" s="4">
        <f t="shared" si="73"/>
        <v>0.65065145541749314</v>
      </c>
      <c r="M344">
        <f t="shared" si="74"/>
        <v>73.097267453119741</v>
      </c>
    </row>
    <row r="345" spans="1:13" x14ac:dyDescent="0.3">
      <c r="A345">
        <v>342</v>
      </c>
      <c r="B345">
        <f t="shared" si="63"/>
        <v>1.7999433208685685</v>
      </c>
      <c r="C345">
        <f t="shared" si="64"/>
        <v>7.9996206577218043</v>
      </c>
      <c r="D345" s="4">
        <f t="shared" si="65"/>
        <v>12.49907422844271</v>
      </c>
      <c r="E345" s="4">
        <f t="shared" si="66"/>
        <v>13.99830821901103</v>
      </c>
      <c r="F345" s="4">
        <f t="shared" si="67"/>
        <v>14.596964151952951</v>
      </c>
      <c r="G345" s="4">
        <f t="shared" si="68"/>
        <v>11.995413001301639</v>
      </c>
      <c r="H345" s="4">
        <f t="shared" si="69"/>
        <v>11.790977988493909</v>
      </c>
      <c r="I345" s="4">
        <f t="shared" si="70"/>
        <v>4.2926490215400763</v>
      </c>
      <c r="J345" s="4">
        <f t="shared" si="71"/>
        <v>2.2897510778980057</v>
      </c>
      <c r="K345" s="4">
        <f t="shared" si="72"/>
        <v>0.98549427895899122</v>
      </c>
      <c r="L345" s="4">
        <f t="shared" si="73"/>
        <v>0.65394303543030685</v>
      </c>
      <c r="M345">
        <f t="shared" si="74"/>
        <v>73.102575003029614</v>
      </c>
    </row>
    <row r="346" spans="1:13" x14ac:dyDescent="0.3">
      <c r="A346">
        <v>343</v>
      </c>
      <c r="B346">
        <f t="shared" si="63"/>
        <v>1.7999442036764466</v>
      </c>
      <c r="C346">
        <f t="shared" si="64"/>
        <v>7.9996270650843417</v>
      </c>
      <c r="D346" s="4">
        <f t="shared" si="65"/>
        <v>12.499091307387628</v>
      </c>
      <c r="E346" s="4">
        <f t="shared" si="66"/>
        <v>13.998342599584795</v>
      </c>
      <c r="F346" s="4">
        <f t="shared" si="67"/>
        <v>14.597032819495048</v>
      </c>
      <c r="G346" s="4">
        <f t="shared" si="68"/>
        <v>11.995529966818012</v>
      </c>
      <c r="H346" s="4">
        <f t="shared" si="69"/>
        <v>11.791241575900202</v>
      </c>
      <c r="I346" s="4">
        <f t="shared" si="70"/>
        <v>4.2929003277340803</v>
      </c>
      <c r="J346" s="4">
        <f t="shared" si="71"/>
        <v>2.2901727187240479</v>
      </c>
      <c r="K346" s="4">
        <f t="shared" si="72"/>
        <v>0.98623922293029509</v>
      </c>
      <c r="L346" s="4">
        <f t="shared" si="73"/>
        <v>0.65698592681719892</v>
      </c>
      <c r="M346">
        <f t="shared" si="74"/>
        <v>73.107536465391306</v>
      </c>
    </row>
    <row r="347" spans="1:13" x14ac:dyDescent="0.3">
      <c r="A347">
        <v>344</v>
      </c>
      <c r="B347">
        <f t="shared" si="63"/>
        <v>1.7999450700357045</v>
      </c>
      <c r="C347">
        <f t="shared" si="64"/>
        <v>7.9996333430186235</v>
      </c>
      <c r="D347" s="4">
        <f t="shared" si="65"/>
        <v>12.499108009648268</v>
      </c>
      <c r="E347" s="4">
        <f t="shared" si="66"/>
        <v>13.99837614519803</v>
      </c>
      <c r="F347" s="4">
        <f t="shared" si="67"/>
        <v>14.597099631866801</v>
      </c>
      <c r="G347" s="4">
        <f t="shared" si="68"/>
        <v>11.995643372328255</v>
      </c>
      <c r="H347" s="4">
        <f t="shared" si="69"/>
        <v>11.791495980310808</v>
      </c>
      <c r="I347" s="4">
        <f t="shared" si="70"/>
        <v>4.293141405312336</v>
      </c>
      <c r="J347" s="4">
        <f t="shared" si="71"/>
        <v>2.290573770491803</v>
      </c>
      <c r="K347" s="4">
        <f t="shared" si="72"/>
        <v>0.98693912431388353</v>
      </c>
      <c r="L347" s="4">
        <f t="shared" si="73"/>
        <v>0.65980034770904594</v>
      </c>
      <c r="M347">
        <f t="shared" si="74"/>
        <v>73.112177787179235</v>
      </c>
    </row>
    <row r="348" spans="1:13" x14ac:dyDescent="0.3">
      <c r="A348">
        <v>345</v>
      </c>
      <c r="B348">
        <f t="shared" si="63"/>
        <v>1.7999459203027757</v>
      </c>
      <c r="C348">
        <f t="shared" si="64"/>
        <v>7.999639494564458</v>
      </c>
      <c r="D348" s="4">
        <f t="shared" si="65"/>
        <v>12.499124344881055</v>
      </c>
      <c r="E348" s="4">
        <f t="shared" si="66"/>
        <v>13.998408879410009</v>
      </c>
      <c r="F348" s="4">
        <f t="shared" si="67"/>
        <v>14.597164647268913</v>
      </c>
      <c r="G348" s="4">
        <f t="shared" si="68"/>
        <v>11.995753343563363</v>
      </c>
      <c r="H348" s="4">
        <f t="shared" si="69"/>
        <v>11.791741572560696</v>
      </c>
      <c r="I348" s="4">
        <f t="shared" si="70"/>
        <v>4.2933727359915768</v>
      </c>
      <c r="J348" s="4">
        <f t="shared" si="71"/>
        <v>2.2909553922267603</v>
      </c>
      <c r="K348" s="4">
        <f t="shared" si="72"/>
        <v>0.98759708997963946</v>
      </c>
      <c r="L348" s="4">
        <f t="shared" si="73"/>
        <v>0.66240485862529874</v>
      </c>
      <c r="M348">
        <f t="shared" si="74"/>
        <v>73.116522864507317</v>
      </c>
    </row>
    <row r="349" spans="1:13" x14ac:dyDescent="0.3">
      <c r="A349">
        <v>346</v>
      </c>
      <c r="B349">
        <f t="shared" si="63"/>
        <v>1.7999467548252948</v>
      </c>
      <c r="C349">
        <f t="shared" si="64"/>
        <v>7.999645522680332</v>
      </c>
      <c r="D349" s="4">
        <f t="shared" si="65"/>
        <v>12.49914032246056</v>
      </c>
      <c r="E349" s="4">
        <f t="shared" si="66"/>
        <v>13.998440825023442</v>
      </c>
      <c r="F349" s="4">
        <f t="shared" si="67"/>
        <v>14.597227921825223</v>
      </c>
      <c r="G349" s="4">
        <f t="shared" si="68"/>
        <v>11.995860001207276</v>
      </c>
      <c r="H349" s="4">
        <f t="shared" si="69"/>
        <v>11.791978706483896</v>
      </c>
      <c r="I349" s="4">
        <f t="shared" si="70"/>
        <v>4.2935947757862021</v>
      </c>
      <c r="J349" s="4">
        <f t="shared" si="71"/>
        <v>2.2913186693651308</v>
      </c>
      <c r="K349" s="4">
        <f t="shared" si="72"/>
        <v>0.98821598839878877</v>
      </c>
      <c r="L349" s="4">
        <f t="shared" si="73"/>
        <v>0.66481648277414995</v>
      </c>
      <c r="M349">
        <f t="shared" si="74"/>
        <v>73.120593693324665</v>
      </c>
    </row>
    <row r="350" spans="1:13" x14ac:dyDescent="0.3">
      <c r="A350">
        <v>347</v>
      </c>
      <c r="B350">
        <f t="shared" si="63"/>
        <v>1.7999475739423398</v>
      </c>
      <c r="C350">
        <f t="shared" si="64"/>
        <v>7.9996514302458612</v>
      </c>
      <c r="D350" s="4">
        <f t="shared" si="65"/>
        <v>12.499155951488726</v>
      </c>
      <c r="E350" s="4">
        <f t="shared" si="66"/>
        <v>13.998472004111724</v>
      </c>
      <c r="F350" s="4">
        <f t="shared" si="67"/>
        <v>14.597289509665655</v>
      </c>
      <c r="G350" s="4">
        <f t="shared" si="68"/>
        <v>11.995963461123527</v>
      </c>
      <c r="H350" s="4">
        <f t="shared" si="69"/>
        <v>11.79220771978429</v>
      </c>
      <c r="I350" s="4">
        <f t="shared" si="70"/>
        <v>4.2938079565368081</v>
      </c>
      <c r="J350" s="4">
        <f t="shared" si="71"/>
        <v>2.2916646189333036</v>
      </c>
      <c r="K350" s="4">
        <f t="shared" si="72"/>
        <v>0.98879846955169703</v>
      </c>
      <c r="L350" s="4">
        <f t="shared" si="73"/>
        <v>0.66705082234553448</v>
      </c>
      <c r="M350">
        <f t="shared" si="74"/>
        <v>73.12441051354125</v>
      </c>
    </row>
    <row r="351" spans="1:13" x14ac:dyDescent="0.3">
      <c r="A351">
        <v>348</v>
      </c>
      <c r="B351">
        <f t="shared" si="63"/>
        <v>1.7999483779846708</v>
      </c>
      <c r="C351">
        <f t="shared" si="64"/>
        <v>7.9996572200641385</v>
      </c>
      <c r="D351" s="4">
        <f t="shared" si="65"/>
        <v>12.499171240803753</v>
      </c>
      <c r="E351" s="4">
        <f t="shared" si="66"/>
        <v>13.998502438045042</v>
      </c>
      <c r="F351" s="4">
        <f t="shared" si="67"/>
        <v>14.59734946300556</v>
      </c>
      <c r="G351" s="4">
        <f t="shared" si="68"/>
        <v>11.996063834570641</v>
      </c>
      <c r="H351" s="4">
        <f t="shared" si="69"/>
        <v>11.792428934857199</v>
      </c>
      <c r="I351" s="4">
        <f t="shared" si="70"/>
        <v>4.2940126873387205</v>
      </c>
      <c r="J351" s="4">
        <f t="shared" si="71"/>
        <v>2.2919941943289586</v>
      </c>
      <c r="K351" s="4">
        <f t="shared" si="72"/>
        <v>0.98934698306501623</v>
      </c>
      <c r="L351" s="4">
        <f t="shared" si="73"/>
        <v>0.66912216961090221</v>
      </c>
      <c r="M351">
        <f t="shared" si="74"/>
        <v>73.127991945625794</v>
      </c>
    </row>
    <row r="352" spans="1:13" x14ac:dyDescent="0.3">
      <c r="A352">
        <v>349</v>
      </c>
      <c r="B352">
        <f t="shared" si="63"/>
        <v>1.7999491672749548</v>
      </c>
      <c r="C352">
        <f t="shared" si="64"/>
        <v>7.9996628948640183</v>
      </c>
      <c r="D352" s="4">
        <f t="shared" si="65"/>
        <v>12.499186198988657</v>
      </c>
      <c r="E352" s="4">
        <f t="shared" si="66"/>
        <v>13.998532147515489</v>
      </c>
      <c r="F352" s="4">
        <f t="shared" si="67"/>
        <v>14.597407832221531</v>
      </c>
      <c r="G352" s="4">
        <f t="shared" si="68"/>
        <v>11.996161228406908</v>
      </c>
      <c r="H352" s="4">
        <f t="shared" si="69"/>
        <v>11.792642659564828</v>
      </c>
      <c r="I352" s="4">
        <f t="shared" si="70"/>
        <v>4.294209355877638</v>
      </c>
      <c r="J352" s="4">
        <f t="shared" si="71"/>
        <v>2.2923082897368983</v>
      </c>
      <c r="K352" s="4">
        <f t="shared" si="72"/>
        <v>0.98986379474184349</v>
      </c>
      <c r="L352" s="4">
        <f t="shared" si="73"/>
        <v>0.67104361207509244</v>
      </c>
      <c r="M352">
        <f t="shared" si="74"/>
        <v>73.131355119128884</v>
      </c>
    </row>
    <row r="353" spans="1:13" x14ac:dyDescent="0.3">
      <c r="A353">
        <v>350</v>
      </c>
      <c r="B353">
        <f t="shared" si="63"/>
        <v>1.7999499421279912</v>
      </c>
      <c r="C353">
        <f t="shared" si="64"/>
        <v>7.9996684573023229</v>
      </c>
      <c r="D353" s="4">
        <f t="shared" si="65"/>
        <v>12.499200834379543</v>
      </c>
      <c r="E353" s="4">
        <f t="shared" si="66"/>
        <v>13.998561152561161</v>
      </c>
      <c r="F353" s="4">
        <f t="shared" si="67"/>
        <v>14.597464665923894</v>
      </c>
      <c r="G353" s="4">
        <f t="shared" si="68"/>
        <v>11.996255745285092</v>
      </c>
      <c r="H353" s="4">
        <f t="shared" si="69"/>
        <v>11.792849187968331</v>
      </c>
      <c r="I353" s="4">
        <f t="shared" si="70"/>
        <v>4.2943983296789723</v>
      </c>
      <c r="J353" s="4">
        <f t="shared" si="71"/>
        <v>2.2926077442097257</v>
      </c>
      <c r="K353" s="4">
        <f t="shared" si="72"/>
        <v>0.99035100163337098</v>
      </c>
      <c r="L353" s="4">
        <f t="shared" si="73"/>
        <v>0.67282713125543692</v>
      </c>
      <c r="M353">
        <f t="shared" si="74"/>
        <v>73.134515792895527</v>
      </c>
    </row>
    <row r="354" spans="1:13" x14ac:dyDescent="0.3">
      <c r="A354">
        <v>351</v>
      </c>
      <c r="B354">
        <f t="shared" si="63"/>
        <v>1.7999507028509258</v>
      </c>
      <c r="C354">
        <f t="shared" si="64"/>
        <v>7.9996739099659653</v>
      </c>
      <c r="D354" s="4">
        <f t="shared" si="65"/>
        <v>12.499215155073552</v>
      </c>
      <c r="E354" s="4">
        <f t="shared" si="66"/>
        <v>13.998589472589321</v>
      </c>
      <c r="F354" s="4">
        <f t="shared" si="67"/>
        <v>14.597520011026067</v>
      </c>
      <c r="G354" s="4">
        <f t="shared" si="68"/>
        <v>11.996347483837607</v>
      </c>
      <c r="H354" s="4">
        <f t="shared" si="69"/>
        <v>11.793048801019232</v>
      </c>
      <c r="I354" s="4">
        <f t="shared" si="70"/>
        <v>4.2945799572769543</v>
      </c>
      <c r="J354" s="4">
        <f t="shared" si="71"/>
        <v>2.2928933454408496</v>
      </c>
      <c r="K354" s="4">
        <f t="shared" si="72"/>
        <v>0.99081054578664096</v>
      </c>
      <c r="L354" s="4">
        <f t="shared" si="73"/>
        <v>0.67448369491142623</v>
      </c>
      <c r="M354">
        <f t="shared" si="74"/>
        <v>73.137488466961656</v>
      </c>
    </row>
    <row r="355" spans="1:13" x14ac:dyDescent="0.3">
      <c r="A355">
        <v>352</v>
      </c>
      <c r="B355">
        <f t="shared" si="63"/>
        <v>1.7999514497434588</v>
      </c>
      <c r="C355">
        <f t="shared" si="64"/>
        <v>7.999679255374029</v>
      </c>
      <c r="D355" s="4">
        <f t="shared" si="65"/>
        <v>12.499229168936548</v>
      </c>
      <c r="E355" s="4">
        <f t="shared" si="66"/>
        <v>13.998617126398651</v>
      </c>
      <c r="F355" s="4">
        <f t="shared" si="67"/>
        <v>14.597573912810883</v>
      </c>
      <c r="G355" s="4">
        <f t="shared" si="68"/>
        <v>11.996436538852715</v>
      </c>
      <c r="H355" s="4">
        <f t="shared" si="69"/>
        <v>11.79324176721259</v>
      </c>
      <c r="I355" s="4">
        <f t="shared" si="70"/>
        <v>4.294754569309104</v>
      </c>
      <c r="J355" s="4">
        <f t="shared" si="71"/>
        <v>2.2931658332548888</v>
      </c>
      <c r="K355" s="4">
        <f t="shared" si="72"/>
        <v>0.99124422679040514</v>
      </c>
      <c r="L355" s="4">
        <f t="shared" si="73"/>
        <v>0.67602334273157638</v>
      </c>
      <c r="M355">
        <f t="shared" si="74"/>
        <v>73.140286486297356</v>
      </c>
    </row>
    <row r="356" spans="1:13" x14ac:dyDescent="0.3">
      <c r="A356">
        <v>353</v>
      </c>
      <c r="B356">
        <f t="shared" si="63"/>
        <v>1.7999521830980485</v>
      </c>
      <c r="C356">
        <f t="shared" si="64"/>
        <v>7.9996844959797411</v>
      </c>
      <c r="D356" s="4">
        <f t="shared" si="65"/>
        <v>12.499242883610515</v>
      </c>
      <c r="E356" s="4">
        <f t="shared" si="66"/>
        <v>13.998644132200619</v>
      </c>
      <c r="F356" s="4">
        <f t="shared" si="67"/>
        <v>14.597626414994057</v>
      </c>
      <c r="G356" s="4">
        <f t="shared" si="68"/>
        <v>11.996523001442164</v>
      </c>
      <c r="H356" s="4">
        <f t="shared" si="69"/>
        <v>11.793428343204278</v>
      </c>
      <c r="I356" s="4">
        <f t="shared" si="70"/>
        <v>4.2949224795412704</v>
      </c>
      <c r="J356" s="4">
        <f t="shared" si="71"/>
        <v>2.2934259028383646</v>
      </c>
      <c r="K356" s="4">
        <f t="shared" si="72"/>
        <v>0.99165371322959894</v>
      </c>
      <c r="L356" s="4">
        <f t="shared" si="73"/>
        <v>0.6774552656163032</v>
      </c>
      <c r="M356">
        <f t="shared" si="74"/>
        <v>73.142922136677171</v>
      </c>
    </row>
    <row r="357" spans="1:13" x14ac:dyDescent="0.3">
      <c r="A357">
        <v>354</v>
      </c>
      <c r="B357">
        <f t="shared" si="63"/>
        <v>1.7999529032001065</v>
      </c>
      <c r="C357">
        <f t="shared" si="64"/>
        <v>7.9996896341724186</v>
      </c>
      <c r="D357" s="4">
        <f t="shared" si="65"/>
        <v>12.499256306520703</v>
      </c>
      <c r="E357" s="4">
        <f t="shared" si="66"/>
        <v>13.998670507640051</v>
      </c>
      <c r="F357" s="4">
        <f t="shared" si="67"/>
        <v>14.597677559784923</v>
      </c>
      <c r="G357" s="4">
        <f t="shared" si="68"/>
        <v>11.996606959200751</v>
      </c>
      <c r="H357" s="4">
        <f t="shared" si="69"/>
        <v>11.793608774394476</v>
      </c>
      <c r="I357" s="4">
        <f t="shared" si="70"/>
        <v>4.2950839858280254</v>
      </c>
      <c r="J357" s="4">
        <f t="shared" si="71"/>
        <v>2.2936742077315833</v>
      </c>
      <c r="K357" s="4">
        <f t="shared" si="72"/>
        <v>0.99204055314852135</v>
      </c>
      <c r="L357" s="4">
        <f t="shared" si="73"/>
        <v>0.67878787878787872</v>
      </c>
      <c r="M357">
        <f t="shared" si="74"/>
        <v>73.145406733036907</v>
      </c>
    </row>
    <row r="358" spans="1:13" x14ac:dyDescent="0.3">
      <c r="A358">
        <v>355</v>
      </c>
      <c r="B358">
        <f t="shared" si="63"/>
        <v>1.799953610328189</v>
      </c>
      <c r="C358">
        <f t="shared" si="64"/>
        <v>7.999694672279329</v>
      </c>
      <c r="D358" s="4">
        <f t="shared" si="65"/>
        <v>12.499269444882524</v>
      </c>
      <c r="E358" s="4">
        <f t="shared" si="66"/>
        <v>13.998696269814873</v>
      </c>
      <c r="F358" s="4">
        <f t="shared" si="67"/>
        <v>14.597727387944554</v>
      </c>
      <c r="G358" s="4">
        <f t="shared" si="68"/>
        <v>11.996688496358248</v>
      </c>
      <c r="H358" s="4">
        <f t="shared" si="69"/>
        <v>11.793783295479452</v>
      </c>
      <c r="I358" s="4">
        <f t="shared" si="70"/>
        <v>4.2952393710128556</v>
      </c>
      <c r="J358" s="4">
        <f t="shared" si="71"/>
        <v>2.2939113626008205</v>
      </c>
      <c r="K358" s="4">
        <f t="shared" si="72"/>
        <v>0.99240618361335908</v>
      </c>
      <c r="L358" s="4">
        <f t="shared" si="73"/>
        <v>0.68002888902001546</v>
      </c>
      <c r="M358">
        <f t="shared" si="74"/>
        <v>73.147750700726704</v>
      </c>
    </row>
    <row r="359" spans="1:13" x14ac:dyDescent="0.3">
      <c r="A359">
        <v>356</v>
      </c>
      <c r="B359">
        <f t="shared" si="63"/>
        <v>1.7999543047541802</v>
      </c>
      <c r="C359">
        <f t="shared" si="64"/>
        <v>7.9996996125674951</v>
      </c>
      <c r="D359" s="4">
        <f t="shared" si="65"/>
        <v>12.499282305708185</v>
      </c>
      <c r="E359" s="4">
        <f t="shared" si="66"/>
        <v>13.998721435295113</v>
      </c>
      <c r="F359" s="4">
        <f t="shared" si="67"/>
        <v>14.597775938841412</v>
      </c>
      <c r="G359" s="4">
        <f t="shared" si="68"/>
        <v>11.99676769392406</v>
      </c>
      <c r="H359" s="4">
        <f t="shared" si="69"/>
        <v>11.793952130973468</v>
      </c>
      <c r="I359" s="4">
        <f t="shared" si="70"/>
        <v>4.295388903772273</v>
      </c>
      <c r="J359" s="4">
        <f t="shared" si="71"/>
        <v>2.2941379458082651</v>
      </c>
      <c r="K359" s="4">
        <f t="shared" si="72"/>
        <v>0.99275193945612461</v>
      </c>
      <c r="L359" s="4">
        <f t="shared" si="73"/>
        <v>0.68118535631755961</v>
      </c>
      <c r="M359">
        <f t="shared" si="74"/>
        <v>73.149963650096453</v>
      </c>
    </row>
    <row r="360" spans="1:13" x14ac:dyDescent="0.3">
      <c r="A360">
        <v>357</v>
      </c>
      <c r="B360">
        <f t="shared" si="63"/>
        <v>1.7999549867434739</v>
      </c>
      <c r="C360">
        <f t="shared" si="64"/>
        <v>7.9997044572454525</v>
      </c>
      <c r="D360" s="4">
        <f t="shared" si="65"/>
        <v>12.49929489581312</v>
      </c>
      <c r="E360" s="4">
        <f t="shared" si="66"/>
        <v>13.99874602014115</v>
      </c>
      <c r="F360" s="4">
        <f t="shared" si="67"/>
        <v>14.597823250504648</v>
      </c>
      <c r="G360" s="4">
        <f t="shared" si="68"/>
        <v>11.996844629825013</v>
      </c>
      <c r="H360" s="4">
        <f t="shared" si="69"/>
        <v>11.794115495702606</v>
      </c>
      <c r="I360" s="4">
        <f t="shared" si="70"/>
        <v>4.2955328394076329</v>
      </c>
      <c r="J360" s="4">
        <f t="shared" si="71"/>
        <v>2.2943545017957132</v>
      </c>
      <c r="K360" s="4">
        <f t="shared" si="72"/>
        <v>0.99307906127432333</v>
      </c>
      <c r="L360" s="4">
        <f t="shared" si="73"/>
        <v>0.68226375039698917</v>
      </c>
      <c r="M360">
        <f t="shared" si="74"/>
        <v>73.152054444861179</v>
      </c>
    </row>
    <row r="361" spans="1:13" x14ac:dyDescent="0.3">
      <c r="A361">
        <v>358</v>
      </c>
      <c r="B361">
        <f t="shared" si="63"/>
        <v>1.799955656555144</v>
      </c>
      <c r="C361">
        <f t="shared" si="64"/>
        <v>7.9997092084649308</v>
      </c>
      <c r="D361" s="4">
        <f t="shared" si="65"/>
        <v>12.499307221822166</v>
      </c>
      <c r="E361" s="4">
        <f t="shared" si="66"/>
        <v>13.998770039921297</v>
      </c>
      <c r="F361" s="4">
        <f t="shared" si="67"/>
        <v>14.597869359675107</v>
      </c>
      <c r="G361" s="4">
        <f t="shared" si="68"/>
        <v>11.996919379036642</v>
      </c>
      <c r="H361" s="4">
        <f t="shared" si="69"/>
        <v>11.794273595272156</v>
      </c>
      <c r="I361" s="4">
        <f t="shared" si="70"/>
        <v>4.2956714205882083</v>
      </c>
      <c r="J361" s="4">
        <f t="shared" si="71"/>
        <v>2.294561543296632</v>
      </c>
      <c r="K361" s="4">
        <f t="shared" si="72"/>
        <v>0.99338870275365077</v>
      </c>
      <c r="L361" s="4">
        <f t="shared" si="73"/>
        <v>0.68327000232546953</v>
      </c>
      <c r="M361">
        <f t="shared" si="74"/>
        <v>73.154031264691326</v>
      </c>
    </row>
    <row r="362" spans="1:13" x14ac:dyDescent="0.3">
      <c r="A362">
        <v>359</v>
      </c>
      <c r="B362">
        <f t="shared" si="63"/>
        <v>1.7999563144421165</v>
      </c>
      <c r="C362">
        <f t="shared" si="64"/>
        <v>7.9997138683224946</v>
      </c>
      <c r="D362" s="4">
        <f t="shared" si="65"/>
        <v>12.499319290175537</v>
      </c>
      <c r="E362" s="4">
        <f t="shared" si="66"/>
        <v>13.998793509728674</v>
      </c>
      <c r="F362" s="4">
        <f t="shared" si="67"/>
        <v>14.597914301854221</v>
      </c>
      <c r="G362" s="4">
        <f t="shared" si="68"/>
        <v>11.996992013708269</v>
      </c>
      <c r="H362" s="4">
        <f t="shared" si="69"/>
        <v>11.794426626509107</v>
      </c>
      <c r="I362" s="4">
        <f t="shared" si="70"/>
        <v>4.2958048780487808</v>
      </c>
      <c r="J362" s="4">
        <f t="shared" si="71"/>
        <v>2.2947595533899907</v>
      </c>
      <c r="K362" s="4">
        <f t="shared" si="72"/>
        <v>0.99368193737467236</v>
      </c>
      <c r="L362" s="4">
        <f t="shared" si="73"/>
        <v>0.68420955167369413</v>
      </c>
      <c r="M362">
        <f t="shared" si="74"/>
        <v>73.155901662462952</v>
      </c>
    </row>
    <row r="363" spans="1:13" x14ac:dyDescent="0.3">
      <c r="A363">
        <v>360</v>
      </c>
      <c r="B363">
        <f t="shared" si="63"/>
        <v>1.799956960651331</v>
      </c>
      <c r="C363">
        <f t="shared" si="64"/>
        <v>7.99971843886114</v>
      </c>
      <c r="D363" s="4">
        <f t="shared" si="65"/>
        <v>12.499331107134612</v>
      </c>
      <c r="E363" s="4">
        <f t="shared" si="66"/>
        <v>13.998816444197479</v>
      </c>
      <c r="F363" s="4">
        <f t="shared" si="67"/>
        <v>14.597958111350843</v>
      </c>
      <c r="G363" s="4">
        <f t="shared" si="68"/>
        <v>11.997062603282256</v>
      </c>
      <c r="H363" s="4">
        <f t="shared" si="69"/>
        <v>11.794574777881195</v>
      </c>
      <c r="I363" s="4">
        <f t="shared" si="70"/>
        <v>4.2959334312447819</v>
      </c>
      <c r="J363" s="4">
        <f t="shared" si="71"/>
        <v>2.2949489874081328</v>
      </c>
      <c r="K363" s="4">
        <f t="shared" si="72"/>
        <v>0.99395976455870327</v>
      </c>
      <c r="L363" s="4">
        <f t="shared" si="73"/>
        <v>0.68508738952843007</v>
      </c>
      <c r="M363">
        <f t="shared" si="74"/>
        <v>73.157672616586439</v>
      </c>
    </row>
    <row r="364" spans="1:13" x14ac:dyDescent="0.3">
      <c r="A364">
        <v>361</v>
      </c>
      <c r="B364">
        <f t="shared" si="63"/>
        <v>1.7999575954239002</v>
      </c>
      <c r="C364">
        <f t="shared" si="64"/>
        <v>7.9997229220718111</v>
      </c>
      <c r="D364" s="4">
        <f t="shared" si="65"/>
        <v>12.499342678787473</v>
      </c>
      <c r="E364" s="4">
        <f t="shared" si="66"/>
        <v>13.998838857518614</v>
      </c>
      <c r="F364" s="4">
        <f t="shared" si="67"/>
        <v>14.598000821326091</v>
      </c>
      <c r="G364" s="4">
        <f t="shared" si="68"/>
        <v>11.997131214607661</v>
      </c>
      <c r="H364" s="4">
        <f t="shared" si="69"/>
        <v>11.794718229893872</v>
      </c>
      <c r="I364" s="4">
        <f t="shared" si="70"/>
        <v>4.2960572889678081</v>
      </c>
      <c r="J364" s="4">
        <f t="shared" si="71"/>
        <v>2.2951302747099369</v>
      </c>
      <c r="K364" s="4">
        <f t="shared" si="72"/>
        <v>0.99422311530292129</v>
      </c>
      <c r="L364" s="4">
        <f t="shared" si="73"/>
        <v>0.68590809769672167</v>
      </c>
      <c r="M364">
        <f t="shared" si="74"/>
        <v>73.159350578811086</v>
      </c>
    </row>
    <row r="365" spans="1:13" x14ac:dyDescent="0.3">
      <c r="A365">
        <v>362</v>
      </c>
      <c r="B365">
        <f t="shared" si="63"/>
        <v>1.7999582189952645</v>
      </c>
      <c r="C365">
        <f t="shared" si="64"/>
        <v>7.9997273198949035</v>
      </c>
      <c r="D365" s="4">
        <f t="shared" si="65"/>
        <v>12.499354011054303</v>
      </c>
      <c r="E365" s="4">
        <f t="shared" si="66"/>
        <v>13.998860763454729</v>
      </c>
      <c r="F365" s="4">
        <f t="shared" si="67"/>
        <v>14.598042463836386</v>
      </c>
      <c r="G365" s="4">
        <f t="shared" si="68"/>
        <v>11.997197912048655</v>
      </c>
      <c r="H365" s="4">
        <f t="shared" si="69"/>
        <v>11.794857155466451</v>
      </c>
      <c r="I365" s="4">
        <f t="shared" si="70"/>
        <v>4.2961766499241216</v>
      </c>
      <c r="J365" s="4">
        <f t="shared" si="71"/>
        <v>2.2953038203295915</v>
      </c>
      <c r="K365" s="4">
        <f t="shared" si="72"/>
        <v>0.99447285735005686</v>
      </c>
      <c r="L365" s="4">
        <f t="shared" si="73"/>
        <v>0.68667588441672345</v>
      </c>
      <c r="M365">
        <f t="shared" si="74"/>
        <v>73.160941517881028</v>
      </c>
    </row>
    <row r="366" spans="1:13" x14ac:dyDescent="0.3">
      <c r="A366">
        <v>363</v>
      </c>
      <c r="B366">
        <f t="shared" si="63"/>
        <v>1.7999588315953414</v>
      </c>
      <c r="C366">
        <f t="shared" si="64"/>
        <v>7.9997316342216935</v>
      </c>
      <c r="D366" s="4">
        <f t="shared" si="65"/>
        <v>12.499365109692571</v>
      </c>
      <c r="E366" s="4">
        <f t="shared" si="66"/>
        <v>13.998882175354723</v>
      </c>
      <c r="F366" s="4">
        <f t="shared" si="67"/>
        <v>14.598083069874638</v>
      </c>
      <c r="G366" s="4">
        <f t="shared" si="68"/>
        <v>11.997262757587905</v>
      </c>
      <c r="H366" s="4">
        <f t="shared" si="69"/>
        <v>11.794991720288641</v>
      </c>
      <c r="I366" s="4">
        <f t="shared" si="70"/>
        <v>4.296291703278551</v>
      </c>
      <c r="J366" s="4">
        <f t="shared" si="71"/>
        <v>2.2954700065104512</v>
      </c>
      <c r="K366" s="4">
        <f t="shared" si="72"/>
        <v>0.99470979993377551</v>
      </c>
      <c r="L366" s="4">
        <f t="shared" si="73"/>
        <v>0.68739461687138104</v>
      </c>
      <c r="M366">
        <f t="shared" si="74"/>
        <v>73.162450959392643</v>
      </c>
    </row>
    <row r="367" spans="1:13" x14ac:dyDescent="0.3">
      <c r="A367">
        <v>364</v>
      </c>
      <c r="B367">
        <f t="shared" si="63"/>
        <v>1.799959433448671</v>
      </c>
      <c r="C367">
        <f t="shared" si="64"/>
        <v>7.9997358668957368</v>
      </c>
      <c r="D367" s="4">
        <f t="shared" si="65"/>
        <v>12.499375980302037</v>
      </c>
      <c r="E367" s="4">
        <f t="shared" si="66"/>
        <v>13.998903106167663</v>
      </c>
      <c r="F367" s="4">
        <f t="shared" si="67"/>
        <v>14.598122669409799</v>
      </c>
      <c r="G367" s="4">
        <f t="shared" si="68"/>
        <v>11.997325810925211</v>
      </c>
      <c r="H367" s="4">
        <f t="shared" si="69"/>
        <v>11.795122083158569</v>
      </c>
      <c r="I367" s="4">
        <f t="shared" si="70"/>
        <v>4.2964026291660717</v>
      </c>
      <c r="J367" s="4">
        <f t="shared" si="71"/>
        <v>2.2956291941326681</v>
      </c>
      <c r="K367" s="4">
        <f t="shared" si="72"/>
        <v>0.99493469813703928</v>
      </c>
      <c r="L367" s="4">
        <f t="shared" si="73"/>
        <v>0.68806785078154908</v>
      </c>
      <c r="M367">
        <f t="shared" si="74"/>
        <v>73.163884022180611</v>
      </c>
    </row>
    <row r="368" spans="1:13" x14ac:dyDescent="0.3">
      <c r="A368">
        <v>365</v>
      </c>
      <c r="B368">
        <f t="shared" si="63"/>
        <v>1.7999600247745566</v>
      </c>
      <c r="C368">
        <f t="shared" si="64"/>
        <v>7.9997400197142214</v>
      </c>
      <c r="D368" s="4">
        <f t="shared" si="65"/>
        <v>12.499386628329614</v>
      </c>
      <c r="E368" s="4">
        <f t="shared" si="66"/>
        <v>13.998923568456211</v>
      </c>
      <c r="F368" s="4">
        <f t="shared" si="67"/>
        <v>14.598161291424722</v>
      </c>
      <c r="G368" s="4">
        <f t="shared" si="68"/>
        <v>11.997387129571617</v>
      </c>
      <c r="H368" s="4">
        <f t="shared" si="69"/>
        <v>11.795248396303343</v>
      </c>
      <c r="I368" s="4">
        <f t="shared" si="70"/>
        <v>4.2965095991731426</v>
      </c>
      <c r="J368" s="4">
        <f t="shared" si="71"/>
        <v>2.2957817240425937</v>
      </c>
      <c r="K368" s="4">
        <f t="shared" si="72"/>
        <v>0.99514825689727437</v>
      </c>
      <c r="L368" s="4">
        <f t="shared" si="73"/>
        <v>0.68869885733533209</v>
      </c>
      <c r="M368">
        <f t="shared" si="74"/>
        <v>73.165245451533877</v>
      </c>
    </row>
    <row r="369" spans="1:13" x14ac:dyDescent="0.3">
      <c r="A369">
        <v>366</v>
      </c>
      <c r="B369">
        <f t="shared" si="63"/>
        <v>1.7999606057872024</v>
      </c>
      <c r="C369">
        <f t="shared" si="64"/>
        <v>7.9997440944292642</v>
      </c>
      <c r="D369" s="4">
        <f t="shared" si="65"/>
        <v>12.499397059074019</v>
      </c>
      <c r="E369" s="4">
        <f t="shared" si="66"/>
        <v>13.998943574409553</v>
      </c>
      <c r="F369" s="4">
        <f t="shared" si="67"/>
        <v>14.598198963952541</v>
      </c>
      <c r="G369" s="4">
        <f t="shared" si="68"/>
        <v>11.997446768939254</v>
      </c>
      <c r="H369" s="4">
        <f t="shared" si="69"/>
        <v>11.795370805683183</v>
      </c>
      <c r="I369" s="4">
        <f t="shared" si="70"/>
        <v>4.2966127767907514</v>
      </c>
      <c r="J369" s="4">
        <f t="shared" si="71"/>
        <v>2.295927918291286</v>
      </c>
      <c r="K369" s="4">
        <f t="shared" si="72"/>
        <v>0.99535113468905467</v>
      </c>
      <c r="L369" s="4">
        <f t="shared" si="73"/>
        <v>0.6892906476909183</v>
      </c>
      <c r="M369">
        <f t="shared" si="74"/>
        <v>73.166539649520573</v>
      </c>
    </row>
    <row r="370" spans="1:13" x14ac:dyDescent="0.3">
      <c r="A370">
        <v>367</v>
      </c>
      <c r="B370">
        <f t="shared" si="63"/>
        <v>1.7999611766958454</v>
      </c>
      <c r="C370">
        <f t="shared" si="64"/>
        <v>7.9997480927491926</v>
      </c>
      <c r="D370" s="4">
        <f t="shared" si="65"/>
        <v>12.49940727769032</v>
      </c>
      <c r="E370" s="4">
        <f t="shared" si="66"/>
        <v>13.998963135855835</v>
      </c>
      <c r="F370" s="4">
        <f t="shared" si="67"/>
        <v>14.598235714111501</v>
      </c>
      <c r="G370" s="4">
        <f t="shared" si="68"/>
        <v>11.997504782427082</v>
      </c>
      <c r="H370" s="4">
        <f t="shared" si="69"/>
        <v>11.795489451279947</v>
      </c>
      <c r="I370" s="4">
        <f t="shared" si="70"/>
        <v>4.2967123178410001</v>
      </c>
      <c r="J370" s="4">
        <f t="shared" si="71"/>
        <v>2.2960680812888778</v>
      </c>
      <c r="K370" s="4">
        <f t="shared" si="72"/>
        <v>0.99554394691217651</v>
      </c>
      <c r="L370" s="4">
        <f t="shared" si="73"/>
        <v>0.68984599527129387</v>
      </c>
      <c r="M370">
        <f t="shared" si="74"/>
        <v>73.167770702678041</v>
      </c>
    </row>
    <row r="371" spans="1:13" x14ac:dyDescent="0.3">
      <c r="A371">
        <v>368</v>
      </c>
      <c r="B371">
        <f t="shared" si="63"/>
        <v>1.799961737704886</v>
      </c>
      <c r="C371">
        <f t="shared" si="64"/>
        <v>7.9997520163397624</v>
      </c>
      <c r="D371" s="4">
        <f t="shared" si="65"/>
        <v>12.499417289194284</v>
      </c>
      <c r="E371" s="4">
        <f t="shared" si="66"/>
        <v>13.998982264274144</v>
      </c>
      <c r="F371" s="4">
        <f t="shared" si="67"/>
        <v>14.598271568138429</v>
      </c>
      <c r="G371" s="4">
        <f t="shared" si="68"/>
        <v>11.99756122150278</v>
      </c>
      <c r="H371" s="4">
        <f t="shared" si="69"/>
        <v>11.795604467371046</v>
      </c>
      <c r="I371" s="4">
        <f t="shared" si="70"/>
        <v>4.2968083708788871</v>
      </c>
      <c r="J371" s="4">
        <f t="shared" si="71"/>
        <v>2.2962025008810194</v>
      </c>
      <c r="K371" s="4">
        <f t="shared" si="72"/>
        <v>0.99572726901045583</v>
      </c>
      <c r="L371" s="4">
        <f t="shared" si="73"/>
        <v>0.69036745605120653</v>
      </c>
      <c r="M371">
        <f t="shared" si="74"/>
        <v>73.168942407302268</v>
      </c>
    </row>
    <row r="372" spans="1:13" x14ac:dyDescent="0.3">
      <c r="A372">
        <v>369</v>
      </c>
      <c r="B372">
        <f t="shared" si="63"/>
        <v>1.7999622890140126</v>
      </c>
      <c r="C372">
        <f t="shared" si="64"/>
        <v>7.9997558668253532</v>
      </c>
      <c r="D372" s="4">
        <f t="shared" si="65"/>
        <v>12.499427098466599</v>
      </c>
      <c r="E372" s="4">
        <f t="shared" si="66"/>
        <v>13.99900097080606</v>
      </c>
      <c r="F372" s="4">
        <f t="shared" si="67"/>
        <v>14.598306551420803</v>
      </c>
      <c r="G372" s="4">
        <f t="shared" si="68"/>
        <v>11.997616135780932</v>
      </c>
      <c r="H372" s="4">
        <f t="shared" si="69"/>
        <v>11.795715982789451</v>
      </c>
      <c r="I372" s="4">
        <f t="shared" si="70"/>
        <v>4.2969010775708876</v>
      </c>
      <c r="J372" s="4">
        <f t="shared" si="71"/>
        <v>2.2963314493531102</v>
      </c>
      <c r="K372" s="4">
        <f t="shared" si="72"/>
        <v>0.99590163934426224</v>
      </c>
      <c r="L372" s="4">
        <f t="shared" si="73"/>
        <v>0.69085738701971844</v>
      </c>
      <c r="M372">
        <f t="shared" si="74"/>
        <v>73.170058292551829</v>
      </c>
    </row>
    <row r="373" spans="1:13" x14ac:dyDescent="0.3">
      <c r="A373">
        <v>370</v>
      </c>
      <c r="B373">
        <f t="shared" si="63"/>
        <v>1.7999628308183229</v>
      </c>
      <c r="C373">
        <f t="shared" si="64"/>
        <v>7.9997596457901139</v>
      </c>
      <c r="D373" s="4">
        <f t="shared" si="65"/>
        <v>12.499436710256965</v>
      </c>
      <c r="E373" s="4">
        <f t="shared" si="66"/>
        <v>13.999019266266782</v>
      </c>
      <c r="F373" s="4">
        <f t="shared" si="67"/>
        <v>14.59834068852758</v>
      </c>
      <c r="G373" s="4">
        <f t="shared" si="68"/>
        <v>11.997669573097738</v>
      </c>
      <c r="H373" s="4">
        <f t="shared" si="69"/>
        <v>11.795824121170641</v>
      </c>
      <c r="I373" s="4">
        <f t="shared" si="70"/>
        <v>4.2969905730517786</v>
      </c>
      <c r="J373" s="4">
        <f t="shared" si="71"/>
        <v>2.2964551843675873</v>
      </c>
      <c r="K373" s="4">
        <f t="shared" si="72"/>
        <v>0.99606756183772183</v>
      </c>
      <c r="L373" s="4">
        <f t="shared" si="73"/>
        <v>0.69131796298574755</v>
      </c>
      <c r="M373">
        <f t="shared" si="74"/>
        <v>73.171121641562536</v>
      </c>
    </row>
    <row r="374" spans="1:13" x14ac:dyDescent="0.3">
      <c r="A374">
        <v>371</v>
      </c>
      <c r="B374">
        <f t="shared" si="63"/>
        <v>1.7999633633084438</v>
      </c>
      <c r="C374">
        <f t="shared" si="64"/>
        <v>7.9997633547790876</v>
      </c>
      <c r="D374" s="4">
        <f t="shared" si="65"/>
        <v>12.499446129188019</v>
      </c>
      <c r="E374" s="4">
        <f t="shared" si="66"/>
        <v>13.999037161155828</v>
      </c>
      <c r="F374" s="4">
        <f t="shared" si="67"/>
        <v>14.598374003238732</v>
      </c>
      <c r="G374" s="4">
        <f t="shared" si="68"/>
        <v>11.997721579582375</v>
      </c>
      <c r="H374" s="4">
        <f t="shared" si="69"/>
        <v>11.795929001187156</v>
      </c>
      <c r="I374" s="4">
        <f t="shared" si="70"/>
        <v>4.2970769862610805</v>
      </c>
      <c r="J374" s="4">
        <f t="shared" si="71"/>
        <v>2.2965739498391313</v>
      </c>
      <c r="K374" s="4">
        <f t="shared" si="72"/>
        <v>0.99622550841962221</v>
      </c>
      <c r="L374" s="4">
        <f t="shared" si="73"/>
        <v>0.69175119187915202</v>
      </c>
      <c r="M374">
        <f t="shared" si="74"/>
        <v>73.17213551075109</v>
      </c>
    </row>
    <row r="375" spans="1:13" x14ac:dyDescent="0.3">
      <c r="A375">
        <v>372</v>
      </c>
      <c r="B375">
        <f t="shared" si="63"/>
        <v>1.7999638866706451</v>
      </c>
      <c r="C375">
        <f t="shared" si="64"/>
        <v>7.9997669952992876</v>
      </c>
      <c r="D375" s="4">
        <f t="shared" si="65"/>
        <v>12.499455359759159</v>
      </c>
      <c r="E375" s="4">
        <f t="shared" si="66"/>
        <v>13.999054665667373</v>
      </c>
      <c r="F375" s="4">
        <f t="shared" si="67"/>
        <v>14.598406518573656</v>
      </c>
      <c r="G375" s="4">
        <f t="shared" si="68"/>
        <v>11.997772199725198</v>
      </c>
      <c r="H375" s="4">
        <f t="shared" si="69"/>
        <v>11.796030736771469</v>
      </c>
      <c r="I375" s="4">
        <f t="shared" si="70"/>
        <v>4.2971604402603765</v>
      </c>
      <c r="J375" s="4">
        <f t="shared" si="71"/>
        <v>2.2966879767522461</v>
      </c>
      <c r="K375" s="4">
        <f t="shared" si="72"/>
        <v>0.99637592127534946</v>
      </c>
      <c r="L375" s="4">
        <f t="shared" si="73"/>
        <v>0.69215892868618789</v>
      </c>
      <c r="M375">
        <f t="shared" si="74"/>
        <v>73.173102747471006</v>
      </c>
    </row>
    <row r="376" spans="1:13" x14ac:dyDescent="0.3">
      <c r="A376">
        <v>373</v>
      </c>
      <c r="B376">
        <f t="shared" si="63"/>
        <v>1.7999644010869513</v>
      </c>
      <c r="C376">
        <f t="shared" si="64"/>
        <v>7.9997705688207592</v>
      </c>
      <c r="D376" s="4">
        <f t="shared" si="65"/>
        <v>12.499464406350215</v>
      </c>
      <c r="E376" s="4">
        <f t="shared" si="66"/>
        <v>13.999071789700203</v>
      </c>
      <c r="F376" s="4">
        <f t="shared" si="67"/>
        <v>14.598438256818401</v>
      </c>
      <c r="G376" s="4">
        <f t="shared" si="68"/>
        <v>11.997821476442928</v>
      </c>
      <c r="H376" s="4">
        <f t="shared" si="69"/>
        <v>11.796129437327799</v>
      </c>
      <c r="I376" s="4">
        <f t="shared" si="70"/>
        <v>4.2972410525327076</v>
      </c>
      <c r="J376" s="4">
        <f t="shared" si="71"/>
        <v>2.2967974839253622</v>
      </c>
      <c r="K376" s="4">
        <f t="shared" si="72"/>
        <v>0.99651921492563422</v>
      </c>
      <c r="L376" s="4">
        <f t="shared" si="73"/>
        <v>0.69254288814551135</v>
      </c>
      <c r="M376">
        <f t="shared" si="74"/>
        <v>73.174026006168774</v>
      </c>
    </row>
    <row r="377" spans="1:13" x14ac:dyDescent="0.3">
      <c r="A377">
        <v>374</v>
      </c>
      <c r="B377">
        <f t="shared" si="63"/>
        <v>1.799964906735251</v>
      </c>
      <c r="C377">
        <f t="shared" si="64"/>
        <v>7.9997740767775767</v>
      </c>
      <c r="D377" s="4">
        <f t="shared" si="65"/>
        <v>12.499473273225028</v>
      </c>
      <c r="E377" s="4">
        <f t="shared" si="66"/>
        <v>13.999088542867296</v>
      </c>
      <c r="F377" s="4">
        <f t="shared" si="67"/>
        <v>14.598469239551866</v>
      </c>
      <c r="G377" s="4">
        <f t="shared" si="68"/>
        <v>11.997869451140984</v>
      </c>
      <c r="H377" s="4">
        <f t="shared" si="69"/>
        <v>11.79622520793346</v>
      </c>
      <c r="I377" s="4">
        <f t="shared" si="70"/>
        <v>4.2973189352651486</v>
      </c>
      <c r="J377" s="4">
        <f t="shared" si="71"/>
        <v>2.2969026787252482</v>
      </c>
      <c r="K377" s="4">
        <f t="shared" si="72"/>
        <v>0.99665577814647766</v>
      </c>
      <c r="L377" s="4">
        <f t="shared" si="73"/>
        <v>0.69290465631929044</v>
      </c>
      <c r="M377">
        <f t="shared" si="74"/>
        <v>73.174907763174801</v>
      </c>
    </row>
    <row r="378" spans="1:13" x14ac:dyDescent="0.3">
      <c r="A378">
        <v>375</v>
      </c>
      <c r="B378">
        <f t="shared" si="63"/>
        <v>1.7999654037894013</v>
      </c>
      <c r="C378">
        <f t="shared" si="64"/>
        <v>7.9997775205688493</v>
      </c>
      <c r="D378" s="4">
        <f t="shared" si="65"/>
        <v>12.49948196453488</v>
      </c>
      <c r="E378" s="4">
        <f t="shared" si="66"/>
        <v>13.999104934505088</v>
      </c>
      <c r="F378" s="4">
        <f t="shared" si="67"/>
        <v>14.598499487670924</v>
      </c>
      <c r="G378" s="4">
        <f t="shared" si="68"/>
        <v>11.997916163773064</v>
      </c>
      <c r="H378" s="4">
        <f t="shared" si="69"/>
        <v>11.79631814953034</v>
      </c>
      <c r="I378" s="4">
        <f t="shared" si="70"/>
        <v>4.2973941956155777</v>
      </c>
      <c r="J378" s="4">
        <f t="shared" si="71"/>
        <v>2.2970037577352644</v>
      </c>
      <c r="K378" s="4">
        <f t="shared" si="72"/>
        <v>0.99678597574335914</v>
      </c>
      <c r="L378" s="4">
        <f t="shared" si="73"/>
        <v>0.69324570114335959</v>
      </c>
      <c r="M378">
        <f t="shared" si="74"/>
        <v>73.175750330251859</v>
      </c>
    </row>
    <row r="379" spans="1:13" x14ac:dyDescent="0.3">
      <c r="A379">
        <v>376</v>
      </c>
      <c r="B379">
        <f t="shared" si="63"/>
        <v>1.7999658924193302</v>
      </c>
      <c r="C379">
        <f t="shared" si="64"/>
        <v>7.9997809015596699</v>
      </c>
      <c r="D379" s="4">
        <f t="shared" si="65"/>
        <v>12.499490484321822</v>
      </c>
      <c r="E379" s="4">
        <f t="shared" si="66"/>
        <v>13.999120973682379</v>
      </c>
      <c r="F379" s="4">
        <f t="shared" si="67"/>
        <v>14.598529021414578</v>
      </c>
      <c r="G379" s="4">
        <f t="shared" si="68"/>
        <v>11.997961652898137</v>
      </c>
      <c r="H379" s="4">
        <f t="shared" si="69"/>
        <v>11.79640835910698</v>
      </c>
      <c r="I379" s="4">
        <f t="shared" si="70"/>
        <v>4.2974669359646347</v>
      </c>
      <c r="J379" s="4">
        <f t="shared" si="71"/>
        <v>2.2971009073806967</v>
      </c>
      <c r="K379" s="4">
        <f t="shared" si="72"/>
        <v>0.99691015019167373</v>
      </c>
      <c r="L379" s="4">
        <f t="shared" si="73"/>
        <v>0.69356738205064861</v>
      </c>
      <c r="M379">
        <f t="shared" si="74"/>
        <v>73.17655586701153</v>
      </c>
    </row>
    <row r="380" spans="1:13" x14ac:dyDescent="0.3">
      <c r="A380">
        <v>377</v>
      </c>
      <c r="B380">
        <f t="shared" si="63"/>
        <v>1.7999663727911386</v>
      </c>
      <c r="C380">
        <f t="shared" si="64"/>
        <v>7.999784221082038</v>
      </c>
      <c r="D380" s="4">
        <f t="shared" si="65"/>
        <v>12.499498836521921</v>
      </c>
      <c r="E380" s="4">
        <f t="shared" si="66"/>
        <v>13.999136669208934</v>
      </c>
      <c r="F380" s="4">
        <f t="shared" si="67"/>
        <v>14.598557860387164</v>
      </c>
      <c r="G380" s="4">
        <f t="shared" si="68"/>
        <v>11.998005955734973</v>
      </c>
      <c r="H380" s="4">
        <f t="shared" si="69"/>
        <v>11.796495929871838</v>
      </c>
      <c r="I380" s="4">
        <f t="shared" si="70"/>
        <v>4.29753725415374</v>
      </c>
      <c r="J380" s="4">
        <f t="shared" si="71"/>
        <v>2.2971943045141718</v>
      </c>
      <c r="K380" s="4">
        <f t="shared" si="72"/>
        <v>0.99702862315429952</v>
      </c>
      <c r="L380" s="4">
        <f t="shared" si="73"/>
        <v>0.69387095875328364</v>
      </c>
      <c r="M380">
        <f t="shared" si="74"/>
        <v>73.177326392300316</v>
      </c>
    </row>
    <row r="381" spans="1:13" x14ac:dyDescent="0.3">
      <c r="A381">
        <v>378</v>
      </c>
      <c r="B381">
        <f t="shared" si="63"/>
        <v>1.7999668450671928</v>
      </c>
      <c r="C381">
        <f t="shared" si="64"/>
        <v>7.9997874804357707</v>
      </c>
      <c r="D381" s="4">
        <f t="shared" si="65"/>
        <v>12.499507024968345</v>
      </c>
      <c r="E381" s="4">
        <f t="shared" si="66"/>
        <v>13.999152029643776</v>
      </c>
      <c r="F381" s="4">
        <f t="shared" si="67"/>
        <v>14.598586023580646</v>
      </c>
      <c r="G381" s="4">
        <f t="shared" si="68"/>
        <v>11.998049108214294</v>
      </c>
      <c r="H381" s="4">
        <f t="shared" si="69"/>
        <v>11.796580951418129</v>
      </c>
      <c r="I381" s="4">
        <f t="shared" si="70"/>
        <v>4.2976052437100334</v>
      </c>
      <c r="J381" s="4">
        <f t="shared" si="71"/>
        <v>2.2972841169639353</v>
      </c>
      <c r="K381" s="4">
        <f t="shared" si="72"/>
        <v>0.99714169688624554</v>
      </c>
      <c r="L381" s="4">
        <f t="shared" si="73"/>
        <v>0.69415759926071918</v>
      </c>
      <c r="M381">
        <f t="shared" si="74"/>
        <v>73.178063794646135</v>
      </c>
    </row>
    <row r="382" spans="1:13" x14ac:dyDescent="0.3">
      <c r="A382">
        <v>379</v>
      </c>
      <c r="B382">
        <f t="shared" si="63"/>
        <v>1.799967309406223</v>
      </c>
      <c r="C382">
        <f t="shared" si="64"/>
        <v>7.9997906808893626</v>
      </c>
      <c r="D382" s="4">
        <f t="shared" si="65"/>
        <v>12.499515053394404</v>
      </c>
      <c r="E382" s="4">
        <f t="shared" si="66"/>
        <v>13.999167063303188</v>
      </c>
      <c r="F382" s="4">
        <f t="shared" si="67"/>
        <v>14.598613529396053</v>
      </c>
      <c r="G382" s="4">
        <f t="shared" si="68"/>
        <v>11.998091145028704</v>
      </c>
      <c r="H382" s="4">
        <f t="shared" si="69"/>
        <v>11.796663509880739</v>
      </c>
      <c r="I382" s="4">
        <f t="shared" si="70"/>
        <v>4.2976709940590032</v>
      </c>
      <c r="J382" s="4">
        <f t="shared" si="71"/>
        <v>2.2973705040475485</v>
      </c>
      <c r="K382" s="4">
        <f t="shared" si="72"/>
        <v>0.99724965553547107</v>
      </c>
      <c r="L382" s="4">
        <f t="shared" si="73"/>
        <v>0.69442838720396494</v>
      </c>
      <c r="M382">
        <f t="shared" si="74"/>
        <v>73.178769841849089</v>
      </c>
    </row>
    <row r="383" spans="1:13" x14ac:dyDescent="0.3">
      <c r="A383">
        <v>380</v>
      </c>
      <c r="B383">
        <f t="shared" si="63"/>
        <v>1.7999677659634108</v>
      </c>
      <c r="C383">
        <f t="shared" si="64"/>
        <v>7.9997938236808395</v>
      </c>
      <c r="D383" s="4">
        <f t="shared" si="65"/>
        <v>12.49952292543645</v>
      </c>
      <c r="E383" s="4">
        <f t="shared" si="66"/>
        <v>13.999181778268428</v>
      </c>
      <c r="F383" s="4">
        <f t="shared" si="67"/>
        <v>14.598640395664082</v>
      </c>
      <c r="G383" s="4">
        <f t="shared" si="68"/>
        <v>11.998132099680456</v>
      </c>
      <c r="H383" s="4">
        <f t="shared" si="69"/>
        <v>11.796743688085611</v>
      </c>
      <c r="I383" s="4">
        <f t="shared" si="70"/>
        <v>4.2977345907255629</v>
      </c>
      <c r="J383" s="4">
        <f t="shared" si="71"/>
        <v>2.2974536170533879</v>
      </c>
      <c r="K383" s="4">
        <f t="shared" si="72"/>
        <v>0.99735276634818282</v>
      </c>
      <c r="L383" s="4">
        <f t="shared" si="73"/>
        <v>0.69468432852935136</v>
      </c>
      <c r="M383">
        <f t="shared" si="74"/>
        <v>73.17944618979152</v>
      </c>
    </row>
    <row r="384" spans="1:13" x14ac:dyDescent="0.3">
      <c r="A384">
        <v>381</v>
      </c>
      <c r="B384">
        <f t="shared" si="63"/>
        <v>1.7999682148904814</v>
      </c>
      <c r="C384">
        <f t="shared" si="64"/>
        <v>7.9997969100185786</v>
      </c>
      <c r="D384" s="4">
        <f t="shared" si="65"/>
        <v>12.49953064463671</v>
      </c>
      <c r="E384" s="4">
        <f t="shared" si="66"/>
        <v>13.999196182393169</v>
      </c>
      <c r="F384" s="4">
        <f t="shared" si="67"/>
        <v>14.598666639664904</v>
      </c>
      <c r="G384" s="4">
        <f t="shared" si="68"/>
        <v>11.99817200452719</v>
      </c>
      <c r="H384" s="4">
        <f t="shared" si="69"/>
        <v>11.796821565691992</v>
      </c>
      <c r="I384" s="4">
        <f t="shared" si="70"/>
        <v>4.2977961155242292</v>
      </c>
      <c r="J384" s="4">
        <f t="shared" si="71"/>
        <v>2.2975335996921458</v>
      </c>
      <c r="K384" s="4">
        <f t="shared" si="72"/>
        <v>0.99745128078620238</v>
      </c>
      <c r="L384" s="4">
        <f t="shared" si="73"/>
        <v>0.69492635761928723</v>
      </c>
      <c r="M384">
        <f t="shared" si="74"/>
        <v>73.180094390535828</v>
      </c>
    </row>
    <row r="385" spans="1:13" x14ac:dyDescent="0.3">
      <c r="A385">
        <v>382</v>
      </c>
      <c r="B385">
        <f t="shared" si="63"/>
        <v>1.7999686563357886</v>
      </c>
      <c r="C385">
        <f t="shared" si="64"/>
        <v>7.9997999410821059</v>
      </c>
      <c r="D385" s="4">
        <f t="shared" si="65"/>
        <v>12.499538214446019</v>
      </c>
      <c r="E385" s="4">
        <f t="shared" si="66"/>
        <v>13.999210283310696</v>
      </c>
      <c r="F385" s="4">
        <f t="shared" si="67"/>
        <v>14.598692278147199</v>
      </c>
      <c r="G385" s="4">
        <f t="shared" si="68"/>
        <v>11.998210890825739</v>
      </c>
      <c r="H385" s="4">
        <f t="shared" si="69"/>
        <v>11.79689721932793</v>
      </c>
      <c r="I385" s="4">
        <f t="shared" si="70"/>
        <v>4.2978556467390847</v>
      </c>
      <c r="J385" s="4">
        <f t="shared" si="71"/>
        <v>2.2976105885203615</v>
      </c>
      <c r="K385" s="4">
        <f t="shared" si="72"/>
        <v>0.99754543556335373</v>
      </c>
      <c r="L385" s="4">
        <f t="shared" si="73"/>
        <v>0.6951553428920263</v>
      </c>
      <c r="M385">
        <f t="shared" si="74"/>
        <v>73.180715899772395</v>
      </c>
    </row>
    <row r="386" spans="1:13" x14ac:dyDescent="0.3">
      <c r="A386">
        <v>383</v>
      </c>
      <c r="B386">
        <f t="shared" si="63"/>
        <v>1.7999690904443983</v>
      </c>
      <c r="C386">
        <f t="shared" si="64"/>
        <v>7.999802918022862</v>
      </c>
      <c r="D386" s="4">
        <f t="shared" si="65"/>
        <v>12.499545638226454</v>
      </c>
      <c r="E386" s="4">
        <f t="shared" si="66"/>
        <v>13.999224088440826</v>
      </c>
      <c r="F386" s="4">
        <f t="shared" si="67"/>
        <v>14.598717327346495</v>
      </c>
      <c r="G386" s="4">
        <f t="shared" si="68"/>
        <v>11.99824878877406</v>
      </c>
      <c r="H386" s="4">
        <f t="shared" si="69"/>
        <v>11.796970722719367</v>
      </c>
      <c r="I386" s="4">
        <f t="shared" si="70"/>
        <v>4.2979132592940905</v>
      </c>
      <c r="J386" s="4">
        <f t="shared" si="71"/>
        <v>2.2976847133378788</v>
      </c>
      <c r="K386" s="4">
        <f t="shared" si="72"/>
        <v>0.99763545360723138</v>
      </c>
      <c r="L386" s="4">
        <f t="shared" si="73"/>
        <v>0.69537209192755545</v>
      </c>
      <c r="M386">
        <f t="shared" si="74"/>
        <v>73.181312083673944</v>
      </c>
    </row>
    <row r="387" spans="1:13" x14ac:dyDescent="0.3">
      <c r="A387">
        <v>384</v>
      </c>
      <c r="B387">
        <f t="shared" si="63"/>
        <v>1.7999695173581709</v>
      </c>
      <c r="C387">
        <f t="shared" si="64"/>
        <v>7.999805841964962</v>
      </c>
      <c r="D387" s="4">
        <f t="shared" si="65"/>
        <v>12.499552919253899</v>
      </c>
      <c r="E387" s="4">
        <f t="shared" si="66"/>
        <v>13.999237604996601</v>
      </c>
      <c r="F387" s="4">
        <f t="shared" si="67"/>
        <v>14.598741803002762</v>
      </c>
      <c r="G387" s="4">
        <f t="shared" si="68"/>
        <v>11.998285727551416</v>
      </c>
      <c r="H387" s="4">
        <f t="shared" si="69"/>
        <v>11.797042146813133</v>
      </c>
      <c r="I387" s="4">
        <f t="shared" si="70"/>
        <v>4.2979690249143356</v>
      </c>
      <c r="J387" s="4">
        <f t="shared" si="71"/>
        <v>2.2977560975609754</v>
      </c>
      <c r="K387" s="4">
        <f t="shared" si="72"/>
        <v>0.99772154495216991</v>
      </c>
      <c r="L387" s="4">
        <f t="shared" si="73"/>
        <v>0.69557735616227057</v>
      </c>
      <c r="M387">
        <f t="shared" si="74"/>
        <v>73.181884225207583</v>
      </c>
    </row>
    <row r="388" spans="1:13" x14ac:dyDescent="0.3">
      <c r="A388">
        <v>385</v>
      </c>
      <c r="B388">
        <f t="shared" ref="B388:B451" si="75">IF(A388&lt;$P$4,0,$P$5/(1+((A388+1-$P$4)/($P$3))^-$P$2))</f>
        <v>1.7999699372158413</v>
      </c>
      <c r="C388">
        <f t="shared" ref="C388:C451" si="76">IF(A388&lt;SUM($P$4:$Q$4),0,$Q$5/(1+((A388+1-SUM($P$4:$Q$4))/($Q$3))^-$Q$2))</f>
        <v>7.9998087140059155</v>
      </c>
      <c r="D388" s="4">
        <f t="shared" ref="D388:D451" si="77">IF(A388&lt;SUM($P$4:$R$4),0,$R$5/(1+((A388+1-SUM($P$4:$R$4))/($R$3))^-$R$2))</f>
        <v>12.499560060720531</v>
      </c>
      <c r="E388" s="4">
        <f t="shared" ref="E388:E451" si="78">IF(A388&lt;SUM($P$4:$S$4),0,$S$5/(1+((A388+1-SUM($P$4:$S$4))/($S$3))^-$S$2))</f>
        <v>13.999250839990767</v>
      </c>
      <c r="F388" s="4">
        <f t="shared" ref="F388:F451" si="79">IF(A388&lt;SUM($P$4:$T$4),0,$T$5/(1+((A388+1-SUM($P$4:$T$4))/($T$3))^-$T$2))</f>
        <v>14.59876572037737</v>
      </c>
      <c r="G388" s="4">
        <f t="shared" ref="G388:G451" si="80">IF(A388&lt;SUM($P$4:$U$4),0,$U$5/(1+((A388+1-SUM($P$4:$U$4))/($U$3))^-$U$2))</f>
        <v>11.998321735356857</v>
      </c>
      <c r="H388" s="4">
        <f t="shared" ref="H388:H451" si="81">IF(A388&lt;SUM($P$4:$V$4),0,$V$5/(1+((A388+1-SUM($P$4:$V$4))/($V$3))^-$V$2))</f>
        <v>11.797111559894217</v>
      </c>
      <c r="I388" s="4">
        <f t="shared" ref="I388:I451" si="82">IF(A388&lt;SUM($P$4:$W$4),0,$W$5/(1+((A388+1-SUM($P$4:$W$4))/($W$3))^-$W$2))</f>
        <v>4.2980230122787404</v>
      </c>
      <c r="J388" s="4">
        <f t="shared" ref="J388:J451" si="83">IF(A388&lt;SUM($P$4:$X$4),0,$X$5/(1+((A388+1-SUM($P$4:$X$4))/($X$3))^-$X$2))</f>
        <v>2.2978248585727901</v>
      </c>
      <c r="K388" s="4">
        <f t="shared" ref="K388:K451" si="84">IF(A388&lt;SUM($P$4:$Y$4),0,$Y$5/(1+((A388+1-SUM($P$4:$Y$4))/($Y$3))^-$Y$2))</f>
        <v>0.99780390756875337</v>
      </c>
      <c r="L388" s="4">
        <f t="shared" ref="L388:L451" si="85">IF(A388&lt;SUM($P$4:$Z$4),0,$Z$5/(1+((A388+1-SUM($P$4:$Z$4))/($Z$3))^-$Z$2))</f>
        <v>0.69577183519109231</v>
      </c>
      <c r="M388">
        <f t="shared" ref="M388:M451" si="86">SUM(D388:L388)</f>
        <v>73.182433529951126</v>
      </c>
    </row>
    <row r="389" spans="1:13" x14ac:dyDescent="0.3">
      <c r="A389">
        <v>386</v>
      </c>
      <c r="B389">
        <f t="shared" si="75"/>
        <v>1.7999703501530946</v>
      </c>
      <c r="C389">
        <f t="shared" si="76"/>
        <v>7.9998115352173338</v>
      </c>
      <c r="D389" s="4">
        <f t="shared" si="77"/>
        <v>12.499567065737205</v>
      </c>
      <c r="E389" s="4">
        <f t="shared" si="78"/>
        <v>13.999263800241968</v>
      </c>
      <c r="F389" s="4">
        <f t="shared" si="79"/>
        <v>14.59878909426941</v>
      </c>
      <c r="G389" s="4">
        <f t="shared" si="80"/>
        <v>11.998356839446103</v>
      </c>
      <c r="H389" s="4">
        <f t="shared" si="81"/>
        <v>11.797179027697533</v>
      </c>
      <c r="I389" s="4">
        <f t="shared" si="82"/>
        <v>4.2980752871647159</v>
      </c>
      <c r="J389" s="4">
        <f t="shared" si="83"/>
        <v>2.2978911080525486</v>
      </c>
      <c r="K389" s="4">
        <f t="shared" si="84"/>
        <v>0.9978827281347552</v>
      </c>
      <c r="L389" s="4">
        <f t="shared" si="85"/>
        <v>0.6959561807120449</v>
      </c>
      <c r="M389">
        <f t="shared" si="86"/>
        <v>73.182961131456295</v>
      </c>
    </row>
    <row r="390" spans="1:13" x14ac:dyDescent="0.3">
      <c r="A390">
        <v>387</v>
      </c>
      <c r="B390">
        <f t="shared" si="75"/>
        <v>1.799970756302643</v>
      </c>
      <c r="C390">
        <f t="shared" si="76"/>
        <v>7.9998143066456198</v>
      </c>
      <c r="D390" s="4">
        <f t="shared" si="77"/>
        <v>12.499573937335786</v>
      </c>
      <c r="E390" s="4">
        <f t="shared" si="78"/>
        <v>13.999276492380819</v>
      </c>
      <c r="F390" s="4">
        <f t="shared" si="79"/>
        <v>14.598811939031361</v>
      </c>
      <c r="G390" s="4">
        <f t="shared" si="80"/>
        <v>11.998391066166892</v>
      </c>
      <c r="H390" s="4">
        <f t="shared" si="81"/>
        <v>11.797244613514511</v>
      </c>
      <c r="I390" s="4">
        <f t="shared" si="82"/>
        <v>4.298125912585232</v>
      </c>
      <c r="J390" s="4">
        <f t="shared" si="83"/>
        <v>2.2979549522849951</v>
      </c>
      <c r="K390" s="4">
        <f t="shared" si="84"/>
        <v>0.99795818275199644</v>
      </c>
      <c r="L390" s="4">
        <f t="shared" si="85"/>
        <v>0.69613100014503981</v>
      </c>
      <c r="M390">
        <f t="shared" si="86"/>
        <v>73.183468096196634</v>
      </c>
    </row>
    <row r="391" spans="1:13" x14ac:dyDescent="0.3">
      <c r="A391">
        <v>388</v>
      </c>
      <c r="B391">
        <f t="shared" si="75"/>
        <v>1.7999711557942981</v>
      </c>
      <c r="C391">
        <f t="shared" si="76"/>
        <v>7.9998170293126289</v>
      </c>
      <c r="D391" s="4">
        <f t="shared" si="77"/>
        <v>12.499580678471396</v>
      </c>
      <c r="E391" s="4">
        <f t="shared" si="78"/>
        <v>13.99928892285568</v>
      </c>
      <c r="F391" s="4">
        <f t="shared" si="79"/>
        <v>14.598834268584209</v>
      </c>
      <c r="G391" s="4">
        <f t="shared" si="80"/>
        <v>11.998424440992855</v>
      </c>
      <c r="H391" s="4">
        <f t="shared" si="81"/>
        <v>11.797308378294774</v>
      </c>
      <c r="I391" s="4">
        <f t="shared" si="82"/>
        <v>4.2981749489187422</v>
      </c>
      <c r="J391" s="4">
        <f t="shared" si="83"/>
        <v>2.298016492451318</v>
      </c>
      <c r="K391" s="4">
        <f t="shared" si="84"/>
        <v>0.99803043761323973</v>
      </c>
      <c r="L391" s="4">
        <f t="shared" si="85"/>
        <v>0.69629685995364288</v>
      </c>
      <c r="M391">
        <f t="shared" si="86"/>
        <v>73.183955428135874</v>
      </c>
    </row>
    <row r="392" spans="1:13" x14ac:dyDescent="0.3">
      <c r="A392">
        <v>389</v>
      </c>
      <c r="B392">
        <f t="shared" si="75"/>
        <v>1.7999715487550412</v>
      </c>
      <c r="C392">
        <f t="shared" si="76"/>
        <v>7.9998197042163159</v>
      </c>
      <c r="D392" s="4">
        <f t="shared" si="77"/>
        <v>12.499587292024588</v>
      </c>
      <c r="E392" s="4">
        <f t="shared" si="78"/>
        <v>13.999301097938282</v>
      </c>
      <c r="F392" s="4">
        <f t="shared" si="79"/>
        <v>14.598856096431993</v>
      </c>
      <c r="G392" s="4">
        <f t="shared" si="80"/>
        <v>11.998456988555999</v>
      </c>
      <c r="H392" s="4">
        <f t="shared" si="81"/>
        <v>11.797370380743125</v>
      </c>
      <c r="I392" s="4">
        <f t="shared" si="82"/>
        <v>4.2982224540323593</v>
      </c>
      <c r="J392" s="4">
        <f t="shared" si="83"/>
        <v>2.2980758249027828</v>
      </c>
      <c r="K392" s="4">
        <f t="shared" si="84"/>
        <v>0.99809964962289921</v>
      </c>
      <c r="L392" s="4">
        <f t="shared" si="85"/>
        <v>0.6964542886959274</v>
      </c>
      <c r="M392">
        <f t="shared" si="86"/>
        <v>73.184424072947962</v>
      </c>
    </row>
    <row r="393" spans="1:13" x14ac:dyDescent="0.3">
      <c r="A393">
        <v>390</v>
      </c>
      <c r="B393">
        <f t="shared" si="75"/>
        <v>1.7999719353090946</v>
      </c>
      <c r="C393">
        <f t="shared" si="76"/>
        <v>7.9998223323313624</v>
      </c>
      <c r="D393" s="4">
        <f t="shared" si="77"/>
        <v>12.499593780803471</v>
      </c>
      <c r="E393" s="4">
        <f t="shared" si="78"/>
        <v>13.999313023729169</v>
      </c>
      <c r="F393" s="4">
        <f t="shared" si="79"/>
        <v>14.598877435675762</v>
      </c>
      <c r="G393" s="4">
        <f t="shared" si="80"/>
        <v>11.998488732677853</v>
      </c>
      <c r="H393" s="4">
        <f t="shared" si="81"/>
        <v>11.797430677412091</v>
      </c>
      <c r="I393" s="4">
        <f t="shared" si="82"/>
        <v>4.298268483398676</v>
      </c>
      <c r="J393" s="4">
        <f t="shared" si="83"/>
        <v>2.2981330414181924</v>
      </c>
      <c r="K393" s="4">
        <f t="shared" si="84"/>
        <v>0.99816596697504079</v>
      </c>
      <c r="L393" s="4">
        <f t="shared" si="85"/>
        <v>0.69660377982809196</v>
      </c>
      <c r="M393">
        <f t="shared" si="86"/>
        <v>73.18487492191835</v>
      </c>
    </row>
    <row r="394" spans="1:13" x14ac:dyDescent="0.3">
      <c r="A394">
        <v>391</v>
      </c>
      <c r="B394">
        <f t="shared" si="75"/>
        <v>1.7999723155779865</v>
      </c>
      <c r="C394">
        <f t="shared" si="76"/>
        <v>7.9998249146097882</v>
      </c>
      <c r="D394" s="4">
        <f t="shared" si="77"/>
        <v>12.499600147545724</v>
      </c>
      <c r="E394" s="4">
        <f t="shared" si="78"/>
        <v>13.9993247061629</v>
      </c>
      <c r="F394" s="4">
        <f t="shared" si="79"/>
        <v>14.598898299027105</v>
      </c>
      <c r="G394" s="4">
        <f t="shared" si="80"/>
        <v>11.998519696399349</v>
      </c>
      <c r="H394" s="4">
        <f t="shared" si="81"/>
        <v>11.797489322790268</v>
      </c>
      <c r="I394" s="4">
        <f t="shared" si="82"/>
        <v>4.2983130902065829</v>
      </c>
      <c r="J394" s="4">
        <f t="shared" si="83"/>
        <v>2.2981882294462155</v>
      </c>
      <c r="K394" s="4">
        <f t="shared" si="84"/>
        <v>0.9982295296918634</v>
      </c>
      <c r="L394" s="4">
        <f t="shared" si="85"/>
        <v>0.69674579428233818</v>
      </c>
      <c r="M394">
        <f t="shared" si="86"/>
        <v>73.185308815552332</v>
      </c>
    </row>
    <row r="395" spans="1:13" x14ac:dyDescent="0.3">
      <c r="A395">
        <v>392</v>
      </c>
      <c r="B395">
        <f t="shared" si="75"/>
        <v>1.799972689680619</v>
      </c>
      <c r="C395">
        <f t="shared" si="76"/>
        <v>7.9998274519815347</v>
      </c>
      <c r="D395" s="4">
        <f t="shared" si="77"/>
        <v>12.499606394920614</v>
      </c>
      <c r="E395" s="4">
        <f t="shared" si="78"/>
        <v>13.999336151013159</v>
      </c>
      <c r="F395" s="4">
        <f t="shared" si="79"/>
        <v>14.598918698821086</v>
      </c>
      <c r="G395" s="4">
        <f t="shared" si="80"/>
        <v>11.998549902009453</v>
      </c>
      <c r="H395" s="4">
        <f t="shared" si="81"/>
        <v>11.797546369386632</v>
      </c>
      <c r="I395" s="4">
        <f t="shared" si="82"/>
        <v>4.2983563254664201</v>
      </c>
      <c r="J395" s="4">
        <f t="shared" si="83"/>
        <v>2.298241472333558</v>
      </c>
      <c r="K395" s="4">
        <f t="shared" si="84"/>
        <v>0.99829047012559913</v>
      </c>
      <c r="L395" s="4">
        <f t="shared" si="85"/>
        <v>0.69688076283852352</v>
      </c>
      <c r="M395">
        <f t="shared" si="86"/>
        <v>73.185726546915035</v>
      </c>
    </row>
    <row r="396" spans="1:13" x14ac:dyDescent="0.3">
      <c r="A396">
        <v>393</v>
      </c>
      <c r="B396">
        <f t="shared" si="75"/>
        <v>1.7999730577333288</v>
      </c>
      <c r="C396">
        <f t="shared" si="76"/>
        <v>7.9998299453550485</v>
      </c>
      <c r="D396" s="4">
        <f t="shared" si="77"/>
        <v>12.499612525530878</v>
      </c>
      <c r="E396" s="4">
        <f t="shared" si="78"/>
        <v>13.999347363897598</v>
      </c>
      <c r="F396" s="4">
        <f t="shared" si="79"/>
        <v>14.598938647028749</v>
      </c>
      <c r="G396" s="4">
        <f t="shared" si="80"/>
        <v>11.998579371072681</v>
      </c>
      <c r="H396" s="4">
        <f t="shared" si="81"/>
        <v>11.797601867811068</v>
      </c>
      <c r="I396" s="4">
        <f t="shared" si="82"/>
        <v>4.2983982381097876</v>
      </c>
      <c r="J396" s="4">
        <f t="shared" si="83"/>
        <v>2.2982928495398696</v>
      </c>
      <c r="K396" s="4">
        <f t="shared" si="84"/>
        <v>0.99834891342653032</v>
      </c>
      <c r="L396" s="4">
        <f t="shared" si="85"/>
        <v>0.697009088307319</v>
      </c>
      <c r="M396">
        <f t="shared" si="86"/>
        <v>73.186128864724466</v>
      </c>
    </row>
    <row r="397" spans="1:13" x14ac:dyDescent="0.3">
      <c r="A397">
        <v>394</v>
      </c>
      <c r="B397">
        <f t="shared" si="75"/>
        <v>1.7999734198499528</v>
      </c>
      <c r="C397">
        <f t="shared" si="76"/>
        <v>7.9998323956178332</v>
      </c>
      <c r="D397" s="4">
        <f t="shared" si="77"/>
        <v>12.499618541914614</v>
      </c>
      <c r="E397" s="4">
        <f t="shared" si="78"/>
        <v>13.999358350282591</v>
      </c>
      <c r="F397" s="4">
        <f t="shared" si="79"/>
        <v>14.598958155269177</v>
      </c>
      <c r="G397" s="4">
        <f t="shared" si="80"/>
        <v>11.998608124455455</v>
      </c>
      <c r="H397" s="4">
        <f t="shared" si="81"/>
        <v>11.797655866851251</v>
      </c>
      <c r="I397" s="4">
        <f t="shared" si="82"/>
        <v>4.2984388750842912</v>
      </c>
      <c r="J397" s="4">
        <f t="shared" si="83"/>
        <v>2.2983424368402421</v>
      </c>
      <c r="K397" s="4">
        <f t="shared" si="84"/>
        <v>0.99840497797961314</v>
      </c>
      <c r="L397" s="4">
        <f t="shared" si="85"/>
        <v>0.69713114754098349</v>
      </c>
      <c r="M397">
        <f t="shared" si="86"/>
        <v>73.186516476218216</v>
      </c>
    </row>
    <row r="398" spans="1:13" x14ac:dyDescent="0.3">
      <c r="A398">
        <v>395</v>
      </c>
      <c r="B398">
        <f t="shared" si="75"/>
        <v>1.799973776141885</v>
      </c>
      <c r="C398">
        <f t="shared" si="76"/>
        <v>7.9998348036369906</v>
      </c>
      <c r="D398" s="4">
        <f t="shared" si="77"/>
        <v>12.499624446547053</v>
      </c>
      <c r="E398" s="4">
        <f t="shared" si="78"/>
        <v>13.999369115487802</v>
      </c>
      <c r="F398" s="4">
        <f t="shared" si="79"/>
        <v>14.598977234821072</v>
      </c>
      <c r="G398" s="4">
        <f t="shared" si="80"/>
        <v>11.998636182351436</v>
      </c>
      <c r="H398" s="4">
        <f t="shared" si="81"/>
        <v>11.797708413546109</v>
      </c>
      <c r="I398" s="4">
        <f t="shared" si="82"/>
        <v>4.2984782814435381</v>
      </c>
      <c r="J398" s="4">
        <f t="shared" si="83"/>
        <v>2.2983903065160676</v>
      </c>
      <c r="K398" s="4">
        <f t="shared" si="84"/>
        <v>0.9984587758119946</v>
      </c>
      <c r="L398" s="4">
        <f t="shared" si="85"/>
        <v>0.69724729328640522</v>
      </c>
      <c r="M398">
        <f t="shared" si="86"/>
        <v>73.186890049811481</v>
      </c>
    </row>
    <row r="399" spans="1:13" x14ac:dyDescent="0.3">
      <c r="A399">
        <v>396</v>
      </c>
      <c r="B399">
        <f t="shared" si="75"/>
        <v>1.7999741267181377</v>
      </c>
      <c r="C399">
        <f t="shared" si="76"/>
        <v>7.9998371702597497</v>
      </c>
      <c r="D399" s="4">
        <f t="shared" si="77"/>
        <v>12.499630241842324</v>
      </c>
      <c r="E399" s="4">
        <f t="shared" si="78"/>
        <v>13.999379664690581</v>
      </c>
      <c r="F399" s="4">
        <f t="shared" si="79"/>
        <v>14.598995896633934</v>
      </c>
      <c r="G399" s="4">
        <f t="shared" si="80"/>
        <v>11.998663564305806</v>
      </c>
      <c r="H399" s="4">
        <f t="shared" si="81"/>
        <v>11.797759553256002</v>
      </c>
      <c r="I399" s="4">
        <f t="shared" si="82"/>
        <v>4.2985165004326067</v>
      </c>
      <c r="J399" s="4">
        <f t="shared" si="83"/>
        <v>2.2984365275349963</v>
      </c>
      <c r="K399" s="4">
        <f t="shared" si="84"/>
        <v>0.99851041297353538</v>
      </c>
      <c r="L399" s="4">
        <f t="shared" si="85"/>
        <v>0.69735785589373556</v>
      </c>
      <c r="M399">
        <f t="shared" si="86"/>
        <v>73.187250217563545</v>
      </c>
    </row>
    <row r="400" spans="1:13" x14ac:dyDescent="0.3">
      <c r="A400">
        <v>397</v>
      </c>
      <c r="B400">
        <f t="shared" si="75"/>
        <v>1.7999744716853976</v>
      </c>
      <c r="C400">
        <f t="shared" si="76"/>
        <v>7.9998394963139781</v>
      </c>
      <c r="D400" s="4">
        <f t="shared" si="77"/>
        <v>12.499635930155137</v>
      </c>
      <c r="E400" s="4">
        <f t="shared" si="78"/>
        <v>13.999390002930257</v>
      </c>
      <c r="F400" s="4">
        <f t="shared" si="79"/>
        <v>14.599014151338832</v>
      </c>
      <c r="G400" s="4">
        <f t="shared" si="80"/>
        <v>11.99869028923862</v>
      </c>
      <c r="H400" s="4">
        <f t="shared" si="81"/>
        <v>11.797809329729779</v>
      </c>
      <c r="I400" s="4">
        <f t="shared" si="82"/>
        <v>4.2985535735692642</v>
      </c>
      <c r="J400" s="4">
        <f t="shared" si="83"/>
        <v>2.2984811657206663</v>
      </c>
      <c r="K400" s="4">
        <f t="shared" si="84"/>
        <v>0.99855998989228112</v>
      </c>
      <c r="L400" s="4">
        <f t="shared" si="85"/>
        <v>0.69746314489274464</v>
      </c>
      <c r="M400">
        <f t="shared" si="86"/>
        <v>73.187597577467585</v>
      </c>
    </row>
    <row r="401" spans="1:13" x14ac:dyDescent="0.3">
      <c r="A401">
        <v>398</v>
      </c>
      <c r="B401">
        <f t="shared" si="75"/>
        <v>1.7999748111480813</v>
      </c>
      <c r="C401">
        <f t="shared" si="76"/>
        <v>7.9998417826086721</v>
      </c>
      <c r="D401" s="4">
        <f t="shared" si="77"/>
        <v>12.499641513782436</v>
      </c>
      <c r="E401" s="4">
        <f t="shared" si="78"/>
        <v>13.999400135112243</v>
      </c>
      <c r="F401" s="4">
        <f t="shared" si="79"/>
        <v>14.599032009258782</v>
      </c>
      <c r="G401" s="4">
        <f t="shared" si="80"/>
        <v>11.998716375467179</v>
      </c>
      <c r="H401" s="4">
        <f t="shared" si="81"/>
        <v>11.79785778516888</v>
      </c>
      <c r="I401" s="4">
        <f t="shared" si="82"/>
        <v>4.2985895407211467</v>
      </c>
      <c r="J401" s="4">
        <f t="shared" si="83"/>
        <v>2.2985242839128435</v>
      </c>
      <c r="K401" s="4">
        <f t="shared" si="84"/>
        <v>0.99860760170667928</v>
      </c>
      <c r="L401" s="4">
        <f t="shared" si="85"/>
        <v>0.69756345044794388</v>
      </c>
      <c r="M401">
        <f t="shared" si="86"/>
        <v>73.187932695578127</v>
      </c>
    </row>
    <row r="402" spans="1:13" x14ac:dyDescent="0.3">
      <c r="A402">
        <v>399</v>
      </c>
      <c r="B402">
        <f t="shared" si="75"/>
        <v>1.7999751452083905</v>
      </c>
      <c r="C402">
        <f t="shared" si="76"/>
        <v>7.9998440299344491</v>
      </c>
      <c r="D402" s="4">
        <f t="shared" si="77"/>
        <v>12.499646994964962</v>
      </c>
      <c r="E402" s="4">
        <f t="shared" si="78"/>
        <v>13.999410066012032</v>
      </c>
      <c r="F402" s="4">
        <f t="shared" si="79"/>
        <v>14.599049480418751</v>
      </c>
      <c r="G402" s="4">
        <f t="shared" si="80"/>
        <v>11.998741840727561</v>
      </c>
      <c r="H402" s="4">
        <f t="shared" si="81"/>
        <v>11.797904960288635</v>
      </c>
      <c r="I402" s="4">
        <f t="shared" si="82"/>
        <v>4.2986244401791422</v>
      </c>
      <c r="J402" s="4">
        <f t="shared" si="83"/>
        <v>2.298565942118568</v>
      </c>
      <c r="K402" s="4">
        <f t="shared" si="84"/>
        <v>0.99865333857619487</v>
      </c>
      <c r="L402" s="4">
        <f t="shared" si="85"/>
        <v>0.69765904470253437</v>
      </c>
      <c r="M402">
        <f t="shared" si="86"/>
        <v>73.18825610798838</v>
      </c>
    </row>
    <row r="403" spans="1:13" x14ac:dyDescent="0.3">
      <c r="A403">
        <v>400</v>
      </c>
      <c r="B403">
        <f t="shared" si="75"/>
        <v>1.7999754739663631</v>
      </c>
      <c r="C403">
        <f t="shared" si="76"/>
        <v>7.9998462390640057</v>
      </c>
      <c r="D403" s="4">
        <f t="shared" si="77"/>
        <v>12.499652375888827</v>
      </c>
      <c r="E403" s="4">
        <f t="shared" si="78"/>
        <v>13.999419800279064</v>
      </c>
      <c r="F403" s="4">
        <f t="shared" si="79"/>
        <v>14.599066574555305</v>
      </c>
      <c r="G403" s="4">
        <f t="shared" si="80"/>
        <v>11.998766702195281</v>
      </c>
      <c r="H403" s="4">
        <f t="shared" si="81"/>
        <v>11.797950894376847</v>
      </c>
      <c r="I403" s="4">
        <f t="shared" si="82"/>
        <v>4.2986583087271573</v>
      </c>
      <c r="J403" s="4">
        <f t="shared" si="83"/>
        <v>2.298606197654844</v>
      </c>
      <c r="K403" s="4">
        <f t="shared" si="84"/>
        <v>0.99869728597185414</v>
      </c>
      <c r="L403" s="4">
        <f t="shared" si="85"/>
        <v>0.69775018302035141</v>
      </c>
      <c r="M403">
        <f t="shared" si="86"/>
        <v>73.188568322669539</v>
      </c>
    </row>
    <row r="404" spans="1:13" x14ac:dyDescent="0.3">
      <c r="A404">
        <v>401</v>
      </c>
      <c r="B404">
        <f t="shared" si="75"/>
        <v>1.7999757975199264</v>
      </c>
      <c r="C404">
        <f t="shared" si="76"/>
        <v>7.9998484107525787</v>
      </c>
      <c r="D404" s="4">
        <f t="shared" si="77"/>
        <v>12.499657658686985</v>
      </c>
      <c r="E404" s="4">
        <f t="shared" si="78"/>
        <v>13.99942934244044</v>
      </c>
      <c r="F404" s="4">
        <f t="shared" si="79"/>
        <v>14.599083301125908</v>
      </c>
      <c r="G404" s="4">
        <f t="shared" si="80"/>
        <v>11.998790976505134</v>
      </c>
      <c r="H404" s="4">
        <f t="shared" si="81"/>
        <v>11.797995625349836</v>
      </c>
      <c r="I404" s="4">
        <f t="shared" si="82"/>
        <v>4.2986911817084756</v>
      </c>
      <c r="J404" s="4">
        <f t="shared" si="83"/>
        <v>2.2986451052834092</v>
      </c>
      <c r="K404" s="4">
        <f t="shared" si="84"/>
        <v>0.99873952494812901</v>
      </c>
      <c r="L404" s="4">
        <f t="shared" si="85"/>
        <v>0.69783710513417163</v>
      </c>
      <c r="M404">
        <f t="shared" si="86"/>
        <v>73.188869821182507</v>
      </c>
    </row>
    <row r="405" spans="1:13" x14ac:dyDescent="0.3">
      <c r="A405">
        <v>402</v>
      </c>
      <c r="B405">
        <f t="shared" si="75"/>
        <v>1.7999761159649463</v>
      </c>
      <c r="C405">
        <f t="shared" si="76"/>
        <v>7.9998505457383935</v>
      </c>
      <c r="D405" s="4">
        <f t="shared" si="77"/>
        <v>12.499662845440685</v>
      </c>
      <c r="E405" s="4">
        <f t="shared" si="78"/>
        <v>13.999438696904551</v>
      </c>
      <c r="F405" s="4">
        <f t="shared" si="79"/>
        <v>14.599099669317889</v>
      </c>
      <c r="G405" s="4">
        <f t="shared" si="80"/>
        <v>11.998814679770271</v>
      </c>
      <c r="H405" s="4">
        <f t="shared" si="81"/>
        <v>11.798039189806058</v>
      </c>
      <c r="I405" s="4">
        <f t="shared" si="82"/>
        <v>4.2987230930888893</v>
      </c>
      <c r="J405" s="4">
        <f t="shared" si="83"/>
        <v>2.2986827173380466</v>
      </c>
      <c r="K405" s="4">
        <f t="shared" si="84"/>
        <v>0.99878013239746621</v>
      </c>
      <c r="L405" s="4">
        <f t="shared" si="85"/>
        <v>0.69792003620800969</v>
      </c>
      <c r="M405">
        <f t="shared" si="86"/>
        <v>73.189161060271871</v>
      </c>
    </row>
    <row r="406" spans="1:13" x14ac:dyDescent="0.3">
      <c r="A406">
        <v>403</v>
      </c>
      <c r="B406">
        <f t="shared" si="75"/>
        <v>1.7999764293952754</v>
      </c>
      <c r="C406">
        <f t="shared" si="76"/>
        <v>7.9998526447430791</v>
      </c>
      <c r="D406" s="4">
        <f t="shared" si="77"/>
        <v>12.499667938180892</v>
      </c>
      <c r="E406" s="4">
        <f t="shared" si="78"/>
        <v>13.999447867964548</v>
      </c>
      <c r="F406" s="4">
        <f t="shared" si="79"/>
        <v>14.599115688057081</v>
      </c>
      <c r="G406" s="4">
        <f t="shared" si="80"/>
        <v>11.99883782760053</v>
      </c>
      <c r="H406" s="4">
        <f t="shared" si="81"/>
        <v>11.79808162307739</v>
      </c>
      <c r="I406" s="4">
        <f t="shared" si="82"/>
        <v>4.2987540755167757</v>
      </c>
      <c r="J406" s="4">
        <f t="shared" si="83"/>
        <v>2.2987190838449014</v>
      </c>
      <c r="K406" s="4">
        <f t="shared" si="84"/>
        <v>0.99881918128866765</v>
      </c>
      <c r="L406" s="4">
        <f t="shared" si="85"/>
        <v>0.69799918782037185</v>
      </c>
      <c r="M406">
        <f t="shared" si="86"/>
        <v>73.18944247335115</v>
      </c>
    </row>
    <row r="407" spans="1:13" x14ac:dyDescent="0.3">
      <c r="A407">
        <v>404</v>
      </c>
      <c r="B407">
        <f t="shared" si="75"/>
        <v>1.7999767379028011</v>
      </c>
      <c r="C407">
        <f t="shared" si="76"/>
        <v>7.9998547084721014</v>
      </c>
      <c r="D407" s="4">
        <f t="shared" si="77"/>
        <v>12.499672938889628</v>
      </c>
      <c r="E407" s="4">
        <f t="shared" si="78"/>
        <v>13.999456859801732</v>
      </c>
      <c r="F407" s="4">
        <f t="shared" si="79"/>
        <v>14.599131366016181</v>
      </c>
      <c r="G407" s="4">
        <f t="shared" si="80"/>
        <v>11.998860435120044</v>
      </c>
      <c r="H407" s="4">
        <f t="shared" si="81"/>
        <v>11.798122959278226</v>
      </c>
      <c r="I407" s="4">
        <f t="shared" si="82"/>
        <v>4.2987841603802686</v>
      </c>
      <c r="J407" s="4">
        <f t="shared" si="83"/>
        <v>2.2987542526362112</v>
      </c>
      <c r="K407" s="4">
        <f t="shared" si="84"/>
        <v>0.99885674089023846</v>
      </c>
      <c r="L407" s="4">
        <f t="shared" si="85"/>
        <v>0.69807475887482973</v>
      </c>
      <c r="M407">
        <f t="shared" si="86"/>
        <v>73.189714471887342</v>
      </c>
    </row>
    <row r="408" spans="1:13" x14ac:dyDescent="0.3">
      <c r="A408">
        <v>405</v>
      </c>
      <c r="B408">
        <f t="shared" si="75"/>
        <v>1.7999770415774909</v>
      </c>
      <c r="C408">
        <f t="shared" si="76"/>
        <v>7.9998567376151595</v>
      </c>
      <c r="D408" s="4">
        <f t="shared" si="77"/>
        <v>12.499677849501312</v>
      </c>
      <c r="E408" s="4">
        <f t="shared" si="78"/>
        <v>13.999465676488825</v>
      </c>
      <c r="F408" s="4">
        <f t="shared" si="79"/>
        <v>14.599146711622788</v>
      </c>
      <c r="G408" s="4">
        <f t="shared" si="80"/>
        <v>11.998882516984178</v>
      </c>
      <c r="H408" s="4">
        <f t="shared" si="81"/>
        <v>11.798163231352449</v>
      </c>
      <c r="I408" s="4">
        <f t="shared" si="82"/>
        <v>4.2988133778617046</v>
      </c>
      <c r="J408" s="4">
        <f t="shared" si="83"/>
        <v>2.2987882694578592</v>
      </c>
      <c r="K408" s="4">
        <f t="shared" si="84"/>
        <v>0.99889287697973395</v>
      </c>
      <c r="L408" s="4">
        <f t="shared" si="85"/>
        <v>0.69814693644372794</v>
      </c>
      <c r="M408">
        <f t="shared" si="86"/>
        <v>73.189977446692581</v>
      </c>
    </row>
    <row r="409" spans="1:13" x14ac:dyDescent="0.3">
      <c r="A409">
        <v>406</v>
      </c>
      <c r="B409">
        <f t="shared" si="75"/>
        <v>1.7999773405074397</v>
      </c>
      <c r="C409">
        <f t="shared" si="76"/>
        <v>7.9998587328465831</v>
      </c>
      <c r="D409" s="4">
        <f t="shared" si="77"/>
        <v>12.499682671904029</v>
      </c>
      <c r="E409" s="4">
        <f t="shared" si="78"/>
        <v>13.999474321993116</v>
      </c>
      <c r="F409" s="4">
        <f t="shared" si="79"/>
        <v>14.599161733067161</v>
      </c>
      <c r="G409" s="4">
        <f t="shared" si="80"/>
        <v>11.998904087395811</v>
      </c>
      <c r="H409" s="4">
        <f t="shared" si="81"/>
        <v>11.798202471118403</v>
      </c>
      <c r="I409" s="4">
        <f t="shared" si="82"/>
        <v>4.2988417569894546</v>
      </c>
      <c r="J409" s="4">
        <f t="shared" si="83"/>
        <v>2.2988211780710994</v>
      </c>
      <c r="K409" s="4">
        <f t="shared" si="84"/>
        <v>0.99892765204006351</v>
      </c>
      <c r="L409" s="4">
        <f t="shared" si="85"/>
        <v>0.69821589655034166</v>
      </c>
      <c r="M409">
        <f t="shared" si="86"/>
        <v>73.190231769129483</v>
      </c>
    </row>
    <row r="410" spans="1:13" x14ac:dyDescent="0.3">
      <c r="A410">
        <v>407</v>
      </c>
      <c r="B410">
        <f t="shared" si="75"/>
        <v>1.7999776347789109</v>
      </c>
      <c r="C410">
        <f t="shared" si="76"/>
        <v>7.9998606948257276</v>
      </c>
      <c r="D410" s="4">
        <f t="shared" si="77"/>
        <v>12.49968740794079</v>
      </c>
      <c r="E410" s="4">
        <f t="shared" si="78"/>
        <v>13.999482800179543</v>
      </c>
      <c r="F410" s="4">
        <f t="shared" si="79"/>
        <v>14.599176438309724</v>
      </c>
      <c r="G410" s="4">
        <f t="shared" si="80"/>
        <v>11.998925160120987</v>
      </c>
      <c r="H410" s="4">
        <f t="shared" si="81"/>
        <v>11.798240709311976</v>
      </c>
      <c r="I410" s="4">
        <f t="shared" si="82"/>
        <v>4.2988693256872956</v>
      </c>
      <c r="J410" s="4">
        <f t="shared" si="83"/>
        <v>2.2988530203488127</v>
      </c>
      <c r="K410" s="4">
        <f t="shared" si="84"/>
        <v>0.99896112544363547</v>
      </c>
      <c r="L410" s="4">
        <f t="shared" si="85"/>
        <v>0.69828180489434755</v>
      </c>
      <c r="M410">
        <f t="shared" si="86"/>
        <v>73.190477792237118</v>
      </c>
    </row>
    <row r="411" spans="1:13" x14ac:dyDescent="0.3">
      <c r="A411">
        <v>408</v>
      </c>
      <c r="B411">
        <f t="shared" si="75"/>
        <v>1.7999779244763803</v>
      </c>
      <c r="C411">
        <f t="shared" si="76"/>
        <v>7.9998626241973261</v>
      </c>
      <c r="D411" s="4">
        <f t="shared" si="77"/>
        <v>12.499692059410723</v>
      </c>
      <c r="E411" s="4">
        <f t="shared" si="78"/>
        <v>13.999491114813628</v>
      </c>
      <c r="F411" s="4">
        <f t="shared" si="79"/>
        <v>14.59919083508829</v>
      </c>
      <c r="G411" s="4">
        <f t="shared" si="80"/>
        <v>11.998945748503969</v>
      </c>
      <c r="H411" s="4">
        <f t="shared" si="81"/>
        <v>11.798277975627826</v>
      </c>
      <c r="I411" s="4">
        <f t="shared" si="82"/>
        <v>4.2988961108214632</v>
      </c>
      <c r="J411" s="4">
        <f t="shared" si="83"/>
        <v>2.2988838363666062</v>
      </c>
      <c r="K411" s="4">
        <f t="shared" si="84"/>
        <v>0.99899335362516473</v>
      </c>
      <c r="L411" s="4">
        <f t="shared" si="85"/>
        <v>0.69834481752506194</v>
      </c>
      <c r="M411">
        <f t="shared" si="86"/>
        <v>73.190715851782741</v>
      </c>
    </row>
    <row r="412" spans="1:13" x14ac:dyDescent="0.3">
      <c r="A412">
        <v>409</v>
      </c>
      <c r="B412">
        <f t="shared" si="75"/>
        <v>1.7999782096825776</v>
      </c>
      <c r="C412">
        <f t="shared" si="76"/>
        <v>7.9998645215918707</v>
      </c>
      <c r="D412" s="4">
        <f t="shared" si="77"/>
        <v>12.499696628070254</v>
      </c>
      <c r="E412" s="4">
        <f t="shared" si="78"/>
        <v>13.999499269564366</v>
      </c>
      <c r="F412" s="4">
        <f t="shared" si="79"/>
        <v>14.599204930925026</v>
      </c>
      <c r="G412" s="4">
        <f t="shared" si="80"/>
        <v>11.998965865481722</v>
      </c>
      <c r="H412" s="4">
        <f t="shared" si="81"/>
        <v>11.798314298758893</v>
      </c>
      <c r="I412" s="4">
        <f t="shared" si="82"/>
        <v>4.2989221382454632</v>
      </c>
      <c r="J412" s="4">
        <f t="shared" si="83"/>
        <v>2.2989136644890631</v>
      </c>
      <c r="K412" s="4">
        <f t="shared" si="84"/>
        <v>0.99902439024390244</v>
      </c>
      <c r="L412" s="4">
        <f t="shared" si="85"/>
        <v>0.69840508146651892</v>
      </c>
      <c r="M412">
        <f t="shared" si="86"/>
        <v>73.190946267245209</v>
      </c>
    </row>
    <row r="413" spans="1:13" x14ac:dyDescent="0.3">
      <c r="A413">
        <v>410</v>
      </c>
      <c r="B413">
        <f t="shared" si="75"/>
        <v>1.799978490478527</v>
      </c>
      <c r="C413">
        <f t="shared" si="76"/>
        <v>7.9998663876259615</v>
      </c>
      <c r="D413" s="4">
        <f t="shared" si="77"/>
        <v>12.499701115634243</v>
      </c>
      <c r="E413" s="4">
        <f t="shared" si="78"/>
        <v>13.999507268006994</v>
      </c>
      <c r="F413" s="4">
        <f t="shared" si="79"/>
        <v>14.599218733133227</v>
      </c>
      <c r="G413" s="4">
        <f t="shared" si="80"/>
        <v>11.998985523597838</v>
      </c>
      <c r="H413" s="4">
        <f t="shared" si="81"/>
        <v>11.798349706434244</v>
      </c>
      <c r="I413" s="4">
        <f t="shared" si="82"/>
        <v>4.2989474328428079</v>
      </c>
      <c r="J413" s="4">
        <f t="shared" si="83"/>
        <v>2.2989425414514191</v>
      </c>
      <c r="K413" s="4">
        <f t="shared" si="84"/>
        <v>0.99905428633599569</v>
      </c>
      <c r="L413" s="4">
        <f t="shared" si="85"/>
        <v>0.6984627352981273</v>
      </c>
      <c r="M413">
        <f t="shared" si="86"/>
        <v>73.191169342734895</v>
      </c>
    </row>
    <row r="414" spans="1:13" x14ac:dyDescent="0.3">
      <c r="A414">
        <v>411</v>
      </c>
      <c r="B414">
        <f t="shared" si="75"/>
        <v>1.7999787669435865</v>
      </c>
      <c r="C414">
        <f t="shared" si="76"/>
        <v>7.9998682229026423</v>
      </c>
      <c r="D414" s="4">
        <f t="shared" si="77"/>
        <v>12.499705523777084</v>
      </c>
      <c r="E414" s="4">
        <f t="shared" si="78"/>
        <v>13.999515113625669</v>
      </c>
      <c r="F414" s="4">
        <f t="shared" si="79"/>
        <v>14.599232248823768</v>
      </c>
      <c r="G414" s="4">
        <f t="shared" si="80"/>
        <v>11.999004735015955</v>
      </c>
      <c r="H414" s="4">
        <f t="shared" si="81"/>
        <v>11.798384225455335</v>
      </c>
      <c r="I414" s="4">
        <f t="shared" si="82"/>
        <v>4.2989720185677447</v>
      </c>
      <c r="J414" s="4">
        <f t="shared" si="83"/>
        <v>2.2989705024369407</v>
      </c>
      <c r="K414" s="4">
        <f t="shared" si="84"/>
        <v>0.99908309045762989</v>
      </c>
      <c r="L414" s="4">
        <f t="shared" si="85"/>
        <v>0.69851790969432859</v>
      </c>
      <c r="M414">
        <f t="shared" si="86"/>
        <v>73.191385367854465</v>
      </c>
    </row>
    <row r="415" spans="1:13" x14ac:dyDescent="0.3">
      <c r="A415">
        <v>412</v>
      </c>
      <c r="B415">
        <f t="shared" si="75"/>
        <v>1.7999790391554862</v>
      </c>
      <c r="C415">
        <f t="shared" si="76"/>
        <v>7.9998700280117463</v>
      </c>
      <c r="D415" s="4">
        <f t="shared" si="77"/>
        <v>12.49970985413378</v>
      </c>
      <c r="E415" s="4">
        <f t="shared" si="78"/>
        <v>13.999522809816082</v>
      </c>
      <c r="F415" s="4">
        <f t="shared" si="79"/>
        <v>14.599245484911425</v>
      </c>
      <c r="G415" s="4">
        <f t="shared" si="80"/>
        <v>11.999023511532625</v>
      </c>
      <c r="H415" s="4">
        <f t="shared" si="81"/>
        <v>11.798417881730778</v>
      </c>
      <c r="I415" s="4">
        <f t="shared" si="82"/>
        <v>4.2989959184841009</v>
      </c>
      <c r="J415" s="4">
        <f t="shared" si="83"/>
        <v>2.2989975811502399</v>
      </c>
      <c r="K415" s="4">
        <f t="shared" si="84"/>
        <v>0.99911084881956314</v>
      </c>
      <c r="L415" s="4">
        <f t="shared" si="85"/>
        <v>0.69857072792639741</v>
      </c>
      <c r="M415">
        <f t="shared" si="86"/>
        <v>73.191594618504993</v>
      </c>
    </row>
    <row r="416" spans="1:13" x14ac:dyDescent="0.3">
      <c r="A416">
        <v>413</v>
      </c>
      <c r="B416">
        <f t="shared" si="75"/>
        <v>1.7999793071903656</v>
      </c>
      <c r="C416">
        <f t="shared" si="76"/>
        <v>7.9998718035302137</v>
      </c>
      <c r="D416" s="4">
        <f t="shared" si="77"/>
        <v>12.499714108300982</v>
      </c>
      <c r="E416" s="4">
        <f t="shared" si="78"/>
        <v>13.999530359887963</v>
      </c>
      <c r="F416" s="4">
        <f t="shared" si="79"/>
        <v>14.599258448120922</v>
      </c>
      <c r="G416" s="4">
        <f t="shared" si="80"/>
        <v>11.999041864589762</v>
      </c>
      <c r="H416" s="4">
        <f t="shared" si="81"/>
        <v>11.79845070030964</v>
      </c>
      <c r="I416" s="4">
        <f t="shared" si="82"/>
        <v>4.2990191548023322</v>
      </c>
      <c r="J416" s="4">
        <f t="shared" si="83"/>
        <v>2.2990238098867688</v>
      </c>
      <c r="K416" s="4">
        <f t="shared" si="84"/>
        <v>0.99913760541361651</v>
      </c>
      <c r="L416" s="4">
        <f t="shared" si="85"/>
        <v>0.69862130632926778</v>
      </c>
      <c r="M416">
        <f t="shared" si="86"/>
        <v>73.191797357641263</v>
      </c>
    </row>
    <row r="417" spans="1:13" x14ac:dyDescent="0.3">
      <c r="A417">
        <v>414</v>
      </c>
      <c r="B417">
        <f t="shared" si="75"/>
        <v>1.7999795711228113</v>
      </c>
      <c r="C417">
        <f t="shared" si="76"/>
        <v>7.9998735500224045</v>
      </c>
      <c r="D417" s="4">
        <f t="shared" si="77"/>
        <v>12.499718287837993</v>
      </c>
      <c r="E417" s="4">
        <f t="shared" si="78"/>
        <v>13.999537767067538</v>
      </c>
      <c r="F417" s="4">
        <f t="shared" si="79"/>
        <v>14.59927114499278</v>
      </c>
      <c r="G417" s="4">
        <f t="shared" si="80"/>
        <v>11.999059805286569</v>
      </c>
      <c r="H417" s="4">
        <f t="shared" si="81"/>
        <v>11.7984827054134</v>
      </c>
      <c r="I417" s="4">
        <f t="shared" si="82"/>
        <v>4.2990417489148669</v>
      </c>
      <c r="J417" s="4">
        <f t="shared" si="83"/>
        <v>2.2990492195987038</v>
      </c>
      <c r="K417" s="4">
        <f t="shared" si="84"/>
        <v>0.99916340213164467</v>
      </c>
      <c r="L417" s="4">
        <f t="shared" si="85"/>
        <v>0.69866975473602944</v>
      </c>
      <c r="M417">
        <f t="shared" si="86"/>
        <v>73.191993835979531</v>
      </c>
    </row>
    <row r="418" spans="1:13" x14ac:dyDescent="0.3">
      <c r="A418">
        <v>415</v>
      </c>
      <c r="B418">
        <f t="shared" si="75"/>
        <v>1.7999798310258908</v>
      </c>
      <c r="C418">
        <f t="shared" si="76"/>
        <v>7.9998752680404204</v>
      </c>
      <c r="D418" s="4">
        <f t="shared" si="77"/>
        <v>12.499722394267755</v>
      </c>
      <c r="E418" s="4">
        <f t="shared" si="78"/>
        <v>13.999545034499887</v>
      </c>
      <c r="F418" s="4">
        <f t="shared" si="79"/>
        <v>14.599283581888988</v>
      </c>
      <c r="G418" s="4">
        <f t="shared" si="80"/>
        <v>11.999077344391038</v>
      </c>
      <c r="H418" s="4">
        <f t="shared" si="81"/>
        <v>11.798513920466556</v>
      </c>
      <c r="I418" s="4">
        <f t="shared" si="82"/>
        <v>4.2990637214298291</v>
      </c>
      <c r="J418" s="4">
        <f t="shared" si="83"/>
        <v>2.2990738399574311</v>
      </c>
      <c r="K418" s="4">
        <f t="shared" si="84"/>
        <v>0.99918827887747497</v>
      </c>
      <c r="L418" s="4">
        <f t="shared" si="85"/>
        <v>0.69871617688252852</v>
      </c>
      <c r="M418">
        <f t="shared" si="86"/>
        <v>73.19218429266148</v>
      </c>
    </row>
    <row r="419" spans="1:13" x14ac:dyDescent="0.3">
      <c r="A419">
        <v>416</v>
      </c>
      <c r="B419">
        <f t="shared" si="75"/>
        <v>1.7999800869711891</v>
      </c>
      <c r="C419">
        <f t="shared" si="76"/>
        <v>7.9998769581243838</v>
      </c>
      <c r="D419" s="4">
        <f t="shared" si="77"/>
        <v>12.499726429077795</v>
      </c>
      <c r="E419" s="4">
        <f t="shared" si="78"/>
        <v>13.999552165251211</v>
      </c>
      <c r="F419" s="4">
        <f t="shared" si="79"/>
        <v>14.599295764998454</v>
      </c>
      <c r="G419" s="4">
        <f t="shared" si="80"/>
        <v>11.999094492351047</v>
      </c>
      <c r="H419" s="4">
        <f t="shared" si="81"/>
        <v>11.798544368126027</v>
      </c>
      <c r="I419" s="4">
        <f t="shared" si="82"/>
        <v>4.2990850922032324</v>
      </c>
      <c r="J419" s="4">
        <f t="shared" si="83"/>
        <v>2.2990976994128234</v>
      </c>
      <c r="K419" s="4">
        <f t="shared" si="84"/>
        <v>0.99921227367226773</v>
      </c>
      <c r="L419" s="4">
        <f t="shared" si="85"/>
        <v>0.69876067078430437</v>
      </c>
      <c r="M419">
        <f t="shared" si="86"/>
        <v>73.192368955877171</v>
      </c>
    </row>
    <row r="420" spans="1:13" x14ac:dyDescent="0.3">
      <c r="A420">
        <v>417</v>
      </c>
      <c r="B420">
        <f t="shared" si="75"/>
        <v>1.79998033902884</v>
      </c>
      <c r="C420">
        <f t="shared" si="76"/>
        <v>7.9998786208027504</v>
      </c>
      <c r="D420" s="4">
        <f t="shared" si="77"/>
        <v>12.499730393721148</v>
      </c>
      <c r="E420" s="4">
        <f t="shared" si="78"/>
        <v>13.999559162311087</v>
      </c>
      <c r="F420" s="4">
        <f t="shared" si="79"/>
        <v>14.599307700342292</v>
      </c>
      <c r="G420" s="4">
        <f t="shared" si="80"/>
        <v>11.999111259305002</v>
      </c>
      <c r="H420" s="4">
        <f t="shared" si="81"/>
        <v>11.798574070309297</v>
      </c>
      <c r="I420" s="4">
        <f t="shared" si="82"/>
        <v>4.2991058803697051</v>
      </c>
      <c r="J420" s="4">
        <f t="shared" si="83"/>
        <v>2.2991208252494806</v>
      </c>
      <c r="K420" s="4">
        <f t="shared" si="84"/>
        <v>0.99923542275372101</v>
      </c>
      <c r="L420" s="4">
        <f t="shared" si="85"/>
        <v>0.69880332908791931</v>
      </c>
      <c r="M420">
        <f t="shared" si="86"/>
        <v>73.192548043449662</v>
      </c>
    </row>
    <row r="421" spans="1:13" x14ac:dyDescent="0.3">
      <c r="A421">
        <v>418</v>
      </c>
      <c r="B421">
        <f t="shared" si="75"/>
        <v>1.799980587267562</v>
      </c>
      <c r="C421">
        <f t="shared" si="76"/>
        <v>7.9998802565925722</v>
      </c>
      <c r="D421" s="4">
        <f t="shared" si="77"/>
        <v>12.499734289617264</v>
      </c>
      <c r="E421" s="4">
        <f t="shared" si="78"/>
        <v>13.999566028594584</v>
      </c>
      <c r="F421" s="4">
        <f t="shared" si="79"/>
        <v>14.599319393778924</v>
      </c>
      <c r="G421" s="4">
        <f t="shared" si="80"/>
        <v>11.999127655092122</v>
      </c>
      <c r="H421" s="4">
        <f t="shared" si="81"/>
        <v>11.798603048221471</v>
      </c>
      <c r="I421" s="4">
        <f t="shared" si="82"/>
        <v>4.2991261043718296</v>
      </c>
      <c r="J421" s="4">
        <f t="shared" si="83"/>
        <v>2.2991432436401187</v>
      </c>
      <c r="K421" s="4">
        <f t="shared" si="84"/>
        <v>0.99925776066950855</v>
      </c>
      <c r="L421" s="4">
        <f t="shared" si="85"/>
        <v>0.6988442393985711</v>
      </c>
      <c r="M421">
        <f t="shared" si="86"/>
        <v>73.192721763384384</v>
      </c>
    </row>
    <row r="422" spans="1:13" x14ac:dyDescent="0.3">
      <c r="A422">
        <v>419</v>
      </c>
      <c r="B422">
        <f t="shared" si="75"/>
        <v>1.7999808317546879</v>
      </c>
      <c r="C422">
        <f t="shared" si="76"/>
        <v>7.9998818659997903</v>
      </c>
      <c r="D422" s="4">
        <f t="shared" si="77"/>
        <v>12.499738118152864</v>
      </c>
      <c r="E422" s="4">
        <f t="shared" si="78"/>
        <v>13.999572766944368</v>
      </c>
      <c r="F422" s="4">
        <f t="shared" si="79"/>
        <v>14.599330851008988</v>
      </c>
      <c r="G422" s="4">
        <f t="shared" si="80"/>
        <v>11.999143689262338</v>
      </c>
      <c r="H422" s="4">
        <f t="shared" si="81"/>
        <v>11.798631322381198</v>
      </c>
      <c r="I422" s="4">
        <f t="shared" si="82"/>
        <v>4.2991457819881669</v>
      </c>
      <c r="J422" s="4">
        <f t="shared" si="83"/>
        <v>2.2991649796962488</v>
      </c>
      <c r="K422" s="4">
        <f t="shared" si="84"/>
        <v>0.99927932036532263</v>
      </c>
      <c r="L422" s="4">
        <f t="shared" si="85"/>
        <v>0.69888348458572913</v>
      </c>
      <c r="M422">
        <f t="shared" si="86"/>
        <v>73.192890314385224</v>
      </c>
    </row>
    <row r="423" spans="1:13" x14ac:dyDescent="0.3">
      <c r="A423">
        <v>420</v>
      </c>
      <c r="B423">
        <f t="shared" si="75"/>
        <v>1.7999810725561982</v>
      </c>
      <c r="C423">
        <f t="shared" si="76"/>
        <v>7.9998834495194888</v>
      </c>
      <c r="D423" s="4">
        <f t="shared" si="77"/>
        <v>12.499741880682798</v>
      </c>
      <c r="E423" s="4">
        <f t="shared" si="78"/>
        <v>13.999579380132699</v>
      </c>
      <c r="F423" s="4">
        <f t="shared" si="79"/>
        <v>14.599342077580136</v>
      </c>
      <c r="G423" s="4">
        <f t="shared" si="80"/>
        <v>11.999159371085813</v>
      </c>
      <c r="H423" s="4">
        <f t="shared" si="81"/>
        <v>11.79865891264558</v>
      </c>
      <c r="I423" s="4">
        <f t="shared" si="82"/>
        <v>4.2991649303600221</v>
      </c>
      <c r="J423" s="4">
        <f t="shared" si="83"/>
        <v>2.299186057516311</v>
      </c>
      <c r="K423" s="4">
        <f t="shared" si="84"/>
        <v>0.99930013326785549</v>
      </c>
      <c r="L423" s="4">
        <f t="shared" si="85"/>
        <v>0.69892114306839626</v>
      </c>
      <c r="M423">
        <f t="shared" si="86"/>
        <v>73.193053886339598</v>
      </c>
    </row>
    <row r="424" spans="1:13" x14ac:dyDescent="0.3">
      <c r="A424">
        <v>421</v>
      </c>
      <c r="B424">
        <f t="shared" si="75"/>
        <v>1.7999813097367494</v>
      </c>
      <c r="C424">
        <f t="shared" si="76"/>
        <v>7.9998850076361672</v>
      </c>
      <c r="D424" s="4">
        <f t="shared" si="77"/>
        <v>12.499745578530858</v>
      </c>
      <c r="E424" s="4">
        <f t="shared" si="78"/>
        <v>13.999585870863402</v>
      </c>
      <c r="F424" s="4">
        <f t="shared" si="79"/>
        <v>14.599353078891605</v>
      </c>
      <c r="G424" s="4">
        <f t="shared" si="80"/>
        <v>11.999174709562137</v>
      </c>
      <c r="H424" s="4">
        <f t="shared" si="81"/>
        <v>11.798685838234045</v>
      </c>
      <c r="I424" s="4">
        <f t="shared" si="82"/>
        <v>4.2991835660170175</v>
      </c>
      <c r="J424" s="4">
        <f t="shared" si="83"/>
        <v>2.2992065002313944</v>
      </c>
      <c r="K424" s="4">
        <f t="shared" si="84"/>
        <v>0.99932022936304199</v>
      </c>
      <c r="L424" s="4">
        <f t="shared" si="85"/>
        <v>0.6989572890814747</v>
      </c>
      <c r="M424">
        <f t="shared" si="86"/>
        <v>73.193212660774975</v>
      </c>
    </row>
    <row r="425" spans="1:13" x14ac:dyDescent="0.3">
      <c r="A425">
        <v>422</v>
      </c>
      <c r="B425">
        <f t="shared" si="75"/>
        <v>1.7999815433597059</v>
      </c>
      <c r="C425">
        <f t="shared" si="76"/>
        <v>7.9998865408239892</v>
      </c>
      <c r="D425" s="4">
        <f t="shared" si="77"/>
        <v>12.49974921299059</v>
      </c>
      <c r="E425" s="4">
        <f t="shared" si="78"/>
        <v>13.999592241773755</v>
      </c>
      <c r="F425" s="4">
        <f t="shared" si="79"/>
        <v>14.599363860198697</v>
      </c>
      <c r="G425" s="4">
        <f t="shared" si="80"/>
        <v>11.999189713429177</v>
      </c>
      <c r="H425" s="4">
        <f t="shared" si="81"/>
        <v>11.798712117751311</v>
      </c>
      <c r="I425" s="4">
        <f t="shared" si="82"/>
        <v>4.2992017049015283</v>
      </c>
      <c r="J425" s="4">
        <f t="shared" si="83"/>
        <v>2.2992263300486759</v>
      </c>
      <c r="K425" s="4">
        <f t="shared" si="84"/>
        <v>0.99933963726985497</v>
      </c>
      <c r="L425" s="4">
        <f t="shared" si="85"/>
        <v>0.69899199292459668</v>
      </c>
      <c r="M425">
        <f t="shared" si="86"/>
        <v>73.193366811288186</v>
      </c>
    </row>
    <row r="426" spans="1:13" x14ac:dyDescent="0.3">
      <c r="A426">
        <v>423</v>
      </c>
      <c r="B426">
        <f t="shared" si="75"/>
        <v>1.7999817734871673</v>
      </c>
      <c r="C426">
        <f t="shared" si="76"/>
        <v>7.9998880495470281</v>
      </c>
      <c r="D426" s="4">
        <f t="shared" si="77"/>
        <v>12.49975278532605</v>
      </c>
      <c r="E426" s="4">
        <f t="shared" si="78"/>
        <v>13.999598495436329</v>
      </c>
      <c r="F426" s="4">
        <f t="shared" si="79"/>
        <v>14.599374426617052</v>
      </c>
      <c r="G426" s="4">
        <f t="shared" si="80"/>
        <v>11.999204391171602</v>
      </c>
      <c r="H426" s="4">
        <f t="shared" si="81"/>
        <v>11.798737769209394</v>
      </c>
      <c r="I426" s="4">
        <f t="shared" si="82"/>
        <v>4.2992193623920487</v>
      </c>
      <c r="J426" s="4">
        <f t="shared" si="83"/>
        <v>2.2992455682927062</v>
      </c>
      <c r="K426" s="4">
        <f t="shared" si="84"/>
        <v>0.99935838430993207</v>
      </c>
      <c r="L426" s="4">
        <f t="shared" si="85"/>
        <v>0.69902532119467542</v>
      </c>
      <c r="M426">
        <f t="shared" si="86"/>
        <v>73.193516503949795</v>
      </c>
    </row>
    <row r="427" spans="1:13" x14ac:dyDescent="0.3">
      <c r="A427">
        <v>424</v>
      </c>
      <c r="B427">
        <f t="shared" si="75"/>
        <v>1.7999820001799982</v>
      </c>
      <c r="C427">
        <f t="shared" si="76"/>
        <v>7.9998895342595127</v>
      </c>
      <c r="D427" s="4">
        <f t="shared" si="77"/>
        <v>12.499756296772576</v>
      </c>
      <c r="E427" s="4">
        <f t="shared" si="78"/>
        <v>13.999604634360759</v>
      </c>
      <c r="F427" s="4">
        <f t="shared" si="79"/>
        <v>14.599384783126833</v>
      </c>
      <c r="G427" s="4">
        <f t="shared" si="80"/>
        <v>11.999218751029112</v>
      </c>
      <c r="H427" s="4">
        <f t="shared" si="81"/>
        <v>11.798762810048769</v>
      </c>
      <c r="I427" s="4">
        <f t="shared" si="82"/>
        <v>4.2992365533255192</v>
      </c>
      <c r="J427" s="4">
        <f t="shared" si="83"/>
        <v>2.2992642354446575</v>
      </c>
      <c r="K427" s="4">
        <f t="shared" si="84"/>
        <v>0.99937649657329053</v>
      </c>
      <c r="L427" s="4">
        <f t="shared" si="85"/>
        <v>0.69905733700333639</v>
      </c>
      <c r="M427">
        <f t="shared" si="86"/>
        <v>73.193661897684848</v>
      </c>
    </row>
    <row r="428" spans="1:13" x14ac:dyDescent="0.3">
      <c r="A428">
        <v>425</v>
      </c>
      <c r="B428">
        <f t="shared" si="75"/>
        <v>1.7999822234978544</v>
      </c>
      <c r="C428">
        <f t="shared" si="76"/>
        <v>7.9998909954060586</v>
      </c>
      <c r="D428" s="4">
        <f t="shared" si="77"/>
        <v>12.499759748537508</v>
      </c>
      <c r="E428" s="4">
        <f t="shared" si="78"/>
        <v>13.999610660995486</v>
      </c>
      <c r="F428" s="4">
        <f t="shared" si="79"/>
        <v>14.599394934576738</v>
      </c>
      <c r="G428" s="4">
        <f t="shared" si="80"/>
        <v>11.999232801004361</v>
      </c>
      <c r="H428" s="4">
        <f t="shared" si="81"/>
        <v>11.798787257158693</v>
      </c>
      <c r="I428" s="4">
        <f t="shared" si="82"/>
        <v>4.2992532920186806</v>
      </c>
      <c r="J428" s="4">
        <f t="shared" si="83"/>
        <v>2.2992823511796421</v>
      </c>
      <c r="K428" s="4">
        <f t="shared" si="84"/>
        <v>0.99939399898036696</v>
      </c>
      <c r="L428" s="4">
        <f t="shared" si="85"/>
        <v>0.69908810018029788</v>
      </c>
      <c r="M428">
        <f t="shared" si="86"/>
        <v>73.193803144631772</v>
      </c>
    </row>
    <row r="429" spans="1:13" x14ac:dyDescent="0.3">
      <c r="A429">
        <v>426</v>
      </c>
      <c r="B429">
        <f t="shared" si="75"/>
        <v>1.7999824434992104</v>
      </c>
      <c r="C429">
        <f t="shared" si="76"/>
        <v>7.9998924334218957</v>
      </c>
      <c r="D429" s="4">
        <f t="shared" si="77"/>
        <v>12.499763141800905</v>
      </c>
      <c r="E429" s="4">
        <f t="shared" si="78"/>
        <v>13.999616577729423</v>
      </c>
      <c r="F429" s="4">
        <f t="shared" si="79"/>
        <v>14.599404885687886</v>
      </c>
      <c r="G429" s="4">
        <f t="shared" si="80"/>
        <v>11.999246548870611</v>
      </c>
      <c r="H429" s="4">
        <f t="shared" si="81"/>
        <v>11.798811126896716</v>
      </c>
      <c r="I429" s="4">
        <f t="shared" si="82"/>
        <v>4.2992695922884989</v>
      </c>
      <c r="J429" s="4">
        <f t="shared" si="83"/>
        <v>2.2992999344022076</v>
      </c>
      <c r="K429" s="4">
        <f t="shared" si="84"/>
        <v>0.99941091534061277</v>
      </c>
      <c r="L429" s="4">
        <f t="shared" si="85"/>
        <v>0.69911766746369031</v>
      </c>
      <c r="M429">
        <f t="shared" si="86"/>
        <v>73.193940390480563</v>
      </c>
    </row>
    <row r="430" spans="1:13" x14ac:dyDescent="0.3">
      <c r="A430">
        <v>427</v>
      </c>
      <c r="B430">
        <f t="shared" si="75"/>
        <v>1.7999826602413869</v>
      </c>
      <c r="C430">
        <f t="shared" si="76"/>
        <v>7.9998938487330946</v>
      </c>
      <c r="D430" s="4">
        <f t="shared" si="77"/>
        <v>12.499766477716241</v>
      </c>
      <c r="E430" s="4">
        <f t="shared" si="78"/>
        <v>13.999622386893567</v>
      </c>
      <c r="F430" s="4">
        <f t="shared" si="79"/>
        <v>14.599414641057603</v>
      </c>
      <c r="G430" s="4">
        <f t="shared" si="80"/>
        <v>11.999260002179087</v>
      </c>
      <c r="H430" s="4">
        <f t="shared" si="81"/>
        <v>11.798834435107436</v>
      </c>
      <c r="I430" s="4">
        <f t="shared" si="82"/>
        <v>4.299285467471698</v>
      </c>
      <c r="J430" s="4">
        <f t="shared" si="83"/>
        <v>2.2993170032801036</v>
      </c>
      <c r="K430" s="4">
        <f t="shared" si="84"/>
        <v>0.99942726840784657</v>
      </c>
      <c r="L430" s="4">
        <f t="shared" si="85"/>
        <v>0.69914609267822625</v>
      </c>
      <c r="M430">
        <f t="shared" si="86"/>
        <v>73.194073774791789</v>
      </c>
    </row>
    <row r="431" spans="1:13" x14ac:dyDescent="0.3">
      <c r="A431">
        <v>428</v>
      </c>
      <c r="B431">
        <f t="shared" si="75"/>
        <v>1.799982873780573</v>
      </c>
      <c r="C431">
        <f t="shared" si="76"/>
        <v>7.9998952417567786</v>
      </c>
      <c r="D431" s="4">
        <f t="shared" si="77"/>
        <v>12.499769757411061</v>
      </c>
      <c r="E431" s="4">
        <f t="shared" si="78"/>
        <v>13.999628090762599</v>
      </c>
      <c r="F431" s="4">
        <f t="shared" si="79"/>
        <v>14.599424205163027</v>
      </c>
      <c r="G431" s="4">
        <f t="shared" si="80"/>
        <v>11.999273168266095</v>
      </c>
      <c r="H431" s="4">
        <f t="shared" si="81"/>
        <v>11.798857197140523</v>
      </c>
      <c r="I431" s="4">
        <f t="shared" si="82"/>
        <v>4.2993009304434553</v>
      </c>
      <c r="J431" s="4">
        <f t="shared" si="83"/>
        <v>2.2993335752764148</v>
      </c>
      <c r="K431" s="4">
        <f t="shared" si="84"/>
        <v>0.99944307993256587</v>
      </c>
      <c r="L431" s="4">
        <f t="shared" si="85"/>
        <v>0.6991734269020673</v>
      </c>
      <c r="M431">
        <f t="shared" si="86"/>
        <v>73.194203431297794</v>
      </c>
    </row>
    <row r="432" spans="1:13" x14ac:dyDescent="0.3">
      <c r="A432">
        <v>429</v>
      </c>
      <c r="B432">
        <f t="shared" si="75"/>
        <v>1.799983084171856</v>
      </c>
      <c r="C432">
        <f t="shared" si="76"/>
        <v>7.9998966129013374</v>
      </c>
      <c r="D432" s="4">
        <f t="shared" si="77"/>
        <v>12.499772981987659</v>
      </c>
      <c r="E432" s="4">
        <f t="shared" si="78"/>
        <v>13.999633691556385</v>
      </c>
      <c r="F432" s="4">
        <f t="shared" si="79"/>
        <v>14.599433582364663</v>
      </c>
      <c r="G432" s="4">
        <f t="shared" si="80"/>
        <v>11.999286054259874</v>
      </c>
      <c r="H432" s="4">
        <f t="shared" si="81"/>
        <v>11.798879427868044</v>
      </c>
      <c r="I432" s="4">
        <f t="shared" si="82"/>
        <v>4.2993159936352852</v>
      </c>
      <c r="J432" s="4">
        <f t="shared" si="83"/>
        <v>2.2993496671801434</v>
      </c>
      <c r="K432" s="4">
        <f t="shared" si="84"/>
        <v>0.9994583707113962</v>
      </c>
      <c r="L432" s="4">
        <f t="shared" si="85"/>
        <v>0.69919971862316688</v>
      </c>
      <c r="M432">
        <f t="shared" si="86"/>
        <v>73.194329488186611</v>
      </c>
    </row>
    <row r="433" spans="1:13" x14ac:dyDescent="0.3">
      <c r="A433">
        <v>430</v>
      </c>
      <c r="B433">
        <f t="shared" si="75"/>
        <v>1.7999832914692413</v>
      </c>
      <c r="C433">
        <f t="shared" si="76"/>
        <v>7.9998979625666262</v>
      </c>
      <c r="D433" s="4">
        <f t="shared" si="77"/>
        <v>12.499776152523687</v>
      </c>
      <c r="E433" s="4">
        <f t="shared" si="78"/>
        <v>13.999639191441469</v>
      </c>
      <c r="F433" s="4">
        <f t="shared" si="79"/>
        <v>14.599442776909774</v>
      </c>
      <c r="G433" s="4">
        <f t="shared" si="80"/>
        <v>11.999298667087222</v>
      </c>
      <c r="H433" s="4">
        <f t="shared" si="81"/>
        <v>11.798901141701108</v>
      </c>
      <c r="I433" s="4">
        <f t="shared" si="82"/>
        <v>4.2993306690521633</v>
      </c>
      <c r="J433" s="4">
        <f t="shared" si="83"/>
        <v>2.2993652951353303</v>
      </c>
      <c r="K433" s="4">
        <f t="shared" si="84"/>
        <v>0.99947316063385183</v>
      </c>
      <c r="L433" s="4">
        <f t="shared" si="85"/>
        <v>0.69922501388581371</v>
      </c>
      <c r="M433">
        <f t="shared" si="86"/>
        <v>73.194452068370424</v>
      </c>
    </row>
    <row r="434" spans="1:13" x14ac:dyDescent="0.3">
      <c r="A434">
        <v>431</v>
      </c>
      <c r="B434">
        <f t="shared" si="75"/>
        <v>1.7999834957256788</v>
      </c>
      <c r="C434">
        <f t="shared" si="76"/>
        <v>7.9998992911441764</v>
      </c>
      <c r="D434" s="4">
        <f t="shared" si="77"/>
        <v>12.499779270072787</v>
      </c>
      <c r="E434" s="4">
        <f t="shared" si="78"/>
        <v>13.999644592532514</v>
      </c>
      <c r="F434" s="4">
        <f t="shared" si="79"/>
        <v>14.599451792935678</v>
      </c>
      <c r="G434" s="4">
        <f t="shared" si="80"/>
        <v>11.999311013479858</v>
      </c>
      <c r="H434" s="4">
        <f t="shared" si="81"/>
        <v>11.798922352605882</v>
      </c>
      <c r="I434" s="4">
        <f t="shared" si="82"/>
        <v>4.2993449682889091</v>
      </c>
      <c r="J434" s="4">
        <f t="shared" si="83"/>
        <v>2.2993804746687778</v>
      </c>
      <c r="K434" s="4">
        <f t="shared" si="84"/>
        <v>0.99948746872656502</v>
      </c>
      <c r="L434" s="4">
        <f t="shared" si="85"/>
        <v>0.69924935642804442</v>
      </c>
      <c r="M434">
        <f t="shared" si="86"/>
        <v>73.194571289739017</v>
      </c>
    </row>
    <row r="435" spans="1:13" x14ac:dyDescent="0.3">
      <c r="A435">
        <v>432</v>
      </c>
      <c r="B435">
        <f t="shared" si="75"/>
        <v>1.7999836969930847</v>
      </c>
      <c r="C435">
        <f t="shared" si="76"/>
        <v>7.9999005990173817</v>
      </c>
      <c r="D435" s="4">
        <f t="shared" si="77"/>
        <v>12.499782335665198</v>
      </c>
      <c r="E435" s="4">
        <f t="shared" si="78"/>
        <v>13.999649896893684</v>
      </c>
      <c r="F435" s="4">
        <f t="shared" si="79"/>
        <v>14.599460634472951</v>
      </c>
      <c r="G435" s="4">
        <f t="shared" si="80"/>
        <v>11.999323099980597</v>
      </c>
      <c r="H435" s="4">
        <f t="shared" si="81"/>
        <v>11.79894307411897</v>
      </c>
      <c r="I435" s="4">
        <f t="shared" si="82"/>
        <v>4.2993589025458894</v>
      </c>
      <c r="J435" s="4">
        <f t="shared" si="83"/>
        <v>2.2993952207164607</v>
      </c>
      <c r="K435" s="4">
        <f t="shared" si="84"/>
        <v>0.99950131319513602</v>
      </c>
      <c r="L435" s="4">
        <f t="shared" si="85"/>
        <v>0.6992727878105448</v>
      </c>
      <c r="M435">
        <f t="shared" si="86"/>
        <v>73.194687265399438</v>
      </c>
    </row>
    <row r="436" spans="1:13" x14ac:dyDescent="0.3">
      <c r="A436">
        <v>433</v>
      </c>
      <c r="B436">
        <f t="shared" si="75"/>
        <v>1.7999838953223648</v>
      </c>
      <c r="C436">
        <f t="shared" si="76"/>
        <v>7.9999018865616893</v>
      </c>
      <c r="D436" s="4">
        <f t="shared" si="77"/>
        <v>12.499785350308322</v>
      </c>
      <c r="E436" s="4">
        <f t="shared" si="78"/>
        <v>13.999655106540009</v>
      </c>
      <c r="F436" s="4">
        <f t="shared" si="79"/>
        <v>14.599469305448498</v>
      </c>
      <c r="G436" s="4">
        <f t="shared" si="80"/>
        <v>11.99933493294928</v>
      </c>
      <c r="H436" s="4">
        <f t="shared" si="81"/>
        <v>11.798963319362237</v>
      </c>
      <c r="I436" s="4">
        <f t="shared" si="82"/>
        <v>4.2993724826440385</v>
      </c>
      <c r="J436" s="4">
        <f t="shared" si="83"/>
        <v>2.2994095476486898</v>
      </c>
      <c r="K436" s="4">
        <f t="shared" si="84"/>
        <v>0.99951471146374193</v>
      </c>
      <c r="L436" s="4">
        <f t="shared" si="85"/>
        <v>0.69929534753761524</v>
      </c>
      <c r="M436">
        <f t="shared" si="86"/>
        <v>73.194800103902423</v>
      </c>
    </row>
    <row r="437" spans="1:13" x14ac:dyDescent="0.3">
      <c r="A437">
        <v>434</v>
      </c>
      <c r="B437">
        <f t="shared" si="75"/>
        <v>1.7999840907634377</v>
      </c>
      <c r="C437">
        <f t="shared" si="76"/>
        <v>7.9999031541447891</v>
      </c>
      <c r="D437" s="4">
        <f t="shared" si="77"/>
        <v>12.499788314987297</v>
      </c>
      <c r="E437" s="4">
        <f t="shared" si="78"/>
        <v>13.999660223438683</v>
      </c>
      <c r="F437" s="4">
        <f t="shared" si="79"/>
        <v>14.599477809688553</v>
      </c>
      <c r="G437" s="4">
        <f t="shared" si="80"/>
        <v>11.999346518568515</v>
      </c>
      <c r="H437" s="4">
        <f t="shared" si="81"/>
        <v>11.798983101057027</v>
      </c>
      <c r="I437" s="4">
        <f t="shared" si="82"/>
        <v>4.2993857190392575</v>
      </c>
      <c r="J437" s="4">
        <f t="shared" si="83"/>
        <v>2.2994234692940849</v>
      </c>
      <c r="K437" s="4">
        <f t="shared" si="84"/>
        <v>0.99952768021263616</v>
      </c>
      <c r="L437" s="4">
        <f t="shared" si="85"/>
        <v>0.69931707317073166</v>
      </c>
      <c r="M437">
        <f t="shared" si="86"/>
        <v>73.194909909456797</v>
      </c>
    </row>
    <row r="438" spans="1:13" x14ac:dyDescent="0.3">
      <c r="A438">
        <v>435</v>
      </c>
      <c r="B438">
        <f t="shared" si="75"/>
        <v>1.7999842833652533</v>
      </c>
      <c r="C438">
        <f t="shared" si="76"/>
        <v>7.9999044021267869</v>
      </c>
      <c r="D438" s="4">
        <f t="shared" si="77"/>
        <v>12.499791230665565</v>
      </c>
      <c r="E438" s="4">
        <f t="shared" si="78"/>
        <v>13.999665249510352</v>
      </c>
      <c r="F438" s="4">
        <f t="shared" si="79"/>
        <v>14.59948615092158</v>
      </c>
      <c r="G438" s="4">
        <f t="shared" si="80"/>
        <v>11.999357862849228</v>
      </c>
      <c r="H438" s="4">
        <f t="shared" si="81"/>
        <v>11.799002431537875</v>
      </c>
      <c r="I438" s="4">
        <f t="shared" si="82"/>
        <v>4.2993986218362075</v>
      </c>
      <c r="J438" s="4">
        <f t="shared" si="83"/>
        <v>2.2994369989624319</v>
      </c>
      <c r="K438" s="4">
        <f t="shared" si="84"/>
        <v>0.99954023541366055</v>
      </c>
      <c r="L438" s="4">
        <f t="shared" si="85"/>
        <v>0.699338000435197</v>
      </c>
      <c r="M438">
        <f t="shared" si="86"/>
        <v>73.195016782132086</v>
      </c>
    </row>
    <row r="439" spans="1:13" x14ac:dyDescent="0.3">
      <c r="A439">
        <v>436</v>
      </c>
      <c r="B439">
        <f t="shared" si="75"/>
        <v>1.799984473175817</v>
      </c>
      <c r="C439">
        <f t="shared" si="76"/>
        <v>7.9999056308603835</v>
      </c>
      <c r="D439" s="4">
        <f t="shared" si="77"/>
        <v>12.499794098285379</v>
      </c>
      <c r="E439" s="4">
        <f t="shared" si="78"/>
        <v>13.999670186630334</v>
      </c>
      <c r="F439" s="4">
        <f t="shared" si="79"/>
        <v>14.599494332781054</v>
      </c>
      <c r="G439" s="4">
        <f t="shared" si="80"/>
        <v>11.999368971635974</v>
      </c>
      <c r="H439" s="4">
        <f t="shared" si="81"/>
        <v>11.799021322765689</v>
      </c>
      <c r="I439" s="4">
        <f t="shared" si="82"/>
        <v>4.2994112008015204</v>
      </c>
      <c r="J439" s="4">
        <f t="shared" si="83"/>
        <v>2.2994501494664679</v>
      </c>
      <c r="K439" s="4">
        <f t="shared" si="84"/>
        <v>0.99955239236388738</v>
      </c>
      <c r="L439" s="4">
        <f t="shared" si="85"/>
        <v>0.69935816332034084</v>
      </c>
      <c r="M439">
        <f t="shared" si="86"/>
        <v>73.19512081805064</v>
      </c>
    </row>
    <row r="440" spans="1:13" x14ac:dyDescent="0.3">
      <c r="A440">
        <v>437</v>
      </c>
      <c r="B440">
        <f t="shared" si="75"/>
        <v>1.799984660242208</v>
      </c>
      <c r="C440">
        <f t="shared" si="76"/>
        <v>7.9999068406910494</v>
      </c>
      <c r="D440" s="4">
        <f t="shared" si="77"/>
        <v>12.499796918768354</v>
      </c>
      <c r="E440" s="4">
        <f t="shared" si="78"/>
        <v>13.999675036629835</v>
      </c>
      <c r="F440" s="4">
        <f t="shared" si="79"/>
        <v>14.599502358808198</v>
      </c>
      <c r="G440" s="4">
        <f t="shared" si="80"/>
        <v>11.999379850612131</v>
      </c>
      <c r="H440" s="4">
        <f t="shared" si="81"/>
        <v>11.799039786340416</v>
      </c>
      <c r="I440" s="4">
        <f t="shared" si="82"/>
        <v>4.2994234653764698</v>
      </c>
      <c r="J440" s="4">
        <f t="shared" si="83"/>
        <v>2.2994629331426584</v>
      </c>
      <c r="K440" s="4">
        <f t="shared" si="84"/>
        <v>0.99956416571749573</v>
      </c>
      <c r="L440" s="4">
        <f t="shared" si="85"/>
        <v>0.69937759417369416</v>
      </c>
      <c r="M440">
        <f t="shared" si="86"/>
        <v>73.195222109569258</v>
      </c>
    </row>
    <row r="441" spans="1:13" x14ac:dyDescent="0.3">
      <c r="A441">
        <v>438</v>
      </c>
      <c r="B441">
        <f t="shared" si="75"/>
        <v>1.799984844610601</v>
      </c>
      <c r="C441">
        <f t="shared" si="76"/>
        <v>7.9999080319571796</v>
      </c>
      <c r="D441" s="4">
        <f t="shared" si="77"/>
        <v>12.499799693015959</v>
      </c>
      <c r="E441" s="4">
        <f t="shared" si="78"/>
        <v>13.9996798012971</v>
      </c>
      <c r="F441" s="4">
        <f t="shared" si="79"/>
        <v>14.599510232454589</v>
      </c>
      <c r="G441" s="4">
        <f t="shared" si="80"/>
        <v>11.999390505304868</v>
      </c>
      <c r="H441" s="4">
        <f t="shared" si="81"/>
        <v>11.799057833513267</v>
      </c>
      <c r="I441" s="4">
        <f t="shared" si="82"/>
        <v>4.299435424689106</v>
      </c>
      <c r="J441" s="4">
        <f t="shared" si="83"/>
        <v>2.2994753618710151</v>
      </c>
      <c r="K441" s="4">
        <f t="shared" si="84"/>
        <v>0.99957556951598647</v>
      </c>
      <c r="L441" s="4">
        <f t="shared" si="85"/>
        <v>0.69939632378953154</v>
      </c>
      <c r="M441">
        <f t="shared" si="86"/>
        <v>73.195320745451426</v>
      </c>
    </row>
    <row r="442" spans="1:13" x14ac:dyDescent="0.3">
      <c r="A442">
        <v>439</v>
      </c>
      <c r="B442">
        <f t="shared" si="75"/>
        <v>1.7999850263262838</v>
      </c>
      <c r="C442">
        <f t="shared" si="76"/>
        <v>7.9999092049902725</v>
      </c>
      <c r="D442" s="4">
        <f t="shared" si="77"/>
        <v>12.499802421910008</v>
      </c>
      <c r="E442" s="4">
        <f t="shared" si="78"/>
        <v>13.999684482378553</v>
      </c>
      <c r="F442" s="4">
        <f t="shared" si="79"/>
        <v>14.599517957084718</v>
      </c>
      <c r="G442" s="4">
        <f t="shared" si="80"/>
        <v>11.999400941089956</v>
      </c>
      <c r="H442" s="4">
        <f t="shared" si="81"/>
        <v>11.79907547519846</v>
      </c>
      <c r="I442" s="4">
        <f t="shared" si="82"/>
        <v>4.2994470875658992</v>
      </c>
      <c r="J442" s="4">
        <f t="shared" si="83"/>
        <v>2.2994874470939983</v>
      </c>
      <c r="K442" s="4">
        <f t="shared" si="84"/>
        <v>0.99958661721682784</v>
      </c>
      <c r="L442" s="4">
        <f t="shared" si="85"/>
        <v>0.69941438149215129</v>
      </c>
      <c r="M442">
        <f t="shared" si="86"/>
        <v>73.195416811030569</v>
      </c>
    </row>
    <row r="443" spans="1:13" x14ac:dyDescent="0.3">
      <c r="A443">
        <v>440</v>
      </c>
      <c r="B443">
        <f t="shared" si="75"/>
        <v>1.7999852054336791</v>
      </c>
      <c r="C443">
        <f t="shared" si="76"/>
        <v>7.9999103601150701</v>
      </c>
      <c r="D443" s="4">
        <f t="shared" si="77"/>
        <v>12.499805106313156</v>
      </c>
      <c r="E443" s="4">
        <f t="shared" si="78"/>
        <v>13.999689081579884</v>
      </c>
      <c r="F443" s="4">
        <f t="shared" si="79"/>
        <v>14.599525535978453</v>
      </c>
      <c r="G443" s="4">
        <f t="shared" si="80"/>
        <v>11.999411163196429</v>
      </c>
      <c r="H443" s="4">
        <f t="shared" si="81"/>
        <v>11.799092721984522</v>
      </c>
      <c r="I443" s="4">
        <f t="shared" si="82"/>
        <v>4.2994584625428969</v>
      </c>
      <c r="J443" s="4">
        <f t="shared" si="83"/>
        <v>2.29949919983456</v>
      </c>
      <c r="K443" s="4">
        <f t="shared" si="84"/>
        <v>0.99959732172062232</v>
      </c>
      <c r="L443" s="4">
        <f t="shared" si="85"/>
        <v>0.69943179521423249</v>
      </c>
      <c r="M443">
        <f t="shared" si="86"/>
        <v>73.195510388364767</v>
      </c>
    </row>
    <row r="444" spans="1:13" x14ac:dyDescent="0.3">
      <c r="A444">
        <v>441</v>
      </c>
      <c r="B444">
        <f t="shared" si="75"/>
        <v>1.7999853819763596</v>
      </c>
      <c r="C444">
        <f t="shared" si="76"/>
        <v>7.9999114976497285</v>
      </c>
      <c r="D444" s="4">
        <f t="shared" si="77"/>
        <v>12.499807747069351</v>
      </c>
      <c r="E444" s="4">
        <f t="shared" si="78"/>
        <v>13.999693600567129</v>
      </c>
      <c r="F444" s="4">
        <f t="shared" si="79"/>
        <v>14.599532972333407</v>
      </c>
      <c r="G444" s="4">
        <f t="shared" si="80"/>
        <v>11.999421176711058</v>
      </c>
      <c r="H444" s="4">
        <f t="shared" si="81"/>
        <v>11.799109584145196</v>
      </c>
      <c r="I444" s="4">
        <f t="shared" si="82"/>
        <v>4.2994695578764333</v>
      </c>
      <c r="J444" s="4">
        <f t="shared" si="83"/>
        <v>2.2995106307133568</v>
      </c>
      <c r="K444" s="4">
        <f t="shared" si="84"/>
        <v>0.99960769539687977</v>
      </c>
      <c r="L444" s="4">
        <f t="shared" si="85"/>
        <v>0.69944859157058736</v>
      </c>
      <c r="M444">
        <f t="shared" si="86"/>
        <v>73.195601556383394</v>
      </c>
    </row>
    <row r="445" spans="1:13" x14ac:dyDescent="0.3">
      <c r="A445">
        <v>442</v>
      </c>
      <c r="B445">
        <f t="shared" si="75"/>
        <v>1.799985555997069</v>
      </c>
      <c r="C445">
        <f t="shared" si="76"/>
        <v>7.999912617905955</v>
      </c>
      <c r="D445" s="4">
        <f t="shared" si="77"/>
        <v>12.499810345004297</v>
      </c>
      <c r="E445" s="4">
        <f t="shared" si="78"/>
        <v>13.999698040967687</v>
      </c>
      <c r="F445" s="4">
        <f t="shared" si="79"/>
        <v>14.599540269267276</v>
      </c>
      <c r="G445" s="4">
        <f t="shared" si="80"/>
        <v>11.999430986582707</v>
      </c>
      <c r="H445" s="4">
        <f t="shared" si="81"/>
        <v>11.799126071649919</v>
      </c>
      <c r="I445" s="4">
        <f t="shared" si="82"/>
        <v>4.2994803815533871</v>
      </c>
      <c r="J445" s="4">
        <f t="shared" si="83"/>
        <v>2.2995217499651908</v>
      </c>
      <c r="K445" s="4">
        <f t="shared" si="84"/>
        <v>0.99961775010846998</v>
      </c>
      <c r="L445" s="4">
        <f t="shared" si="85"/>
        <v>0.69946479592760469</v>
      </c>
      <c r="M445">
        <f t="shared" si="86"/>
        <v>73.195690391026545</v>
      </c>
    </row>
    <row r="446" spans="1:13" x14ac:dyDescent="0.3">
      <c r="A446">
        <v>443</v>
      </c>
      <c r="B446">
        <f t="shared" si="75"/>
        <v>1.7999857275377396</v>
      </c>
      <c r="C446">
        <f t="shared" si="76"/>
        <v>7.9999137211891647</v>
      </c>
      <c r="D446" s="4">
        <f t="shared" si="77"/>
        <v>12.499812900925894</v>
      </c>
      <c r="E446" s="4">
        <f t="shared" si="78"/>
        <v>13.999702404371336</v>
      </c>
      <c r="F446" s="4">
        <f t="shared" si="79"/>
        <v>14.599547429820067</v>
      </c>
      <c r="G446" s="4">
        <f t="shared" si="80"/>
        <v>11.999440597626512</v>
      </c>
      <c r="H446" s="4">
        <f t="shared" si="81"/>
        <v>11.799142194173921</v>
      </c>
      <c r="I446" s="4">
        <f t="shared" si="82"/>
        <v>4.2994909413010438</v>
      </c>
      <c r="J446" s="4">
        <f t="shared" si="83"/>
        <v>2.2995325674546994</v>
      </c>
      <c r="K446" s="4">
        <f t="shared" si="84"/>
        <v>0.99962749723483435</v>
      </c>
      <c r="L446" s="4">
        <f t="shared" si="85"/>
        <v>0.69948043246865599</v>
      </c>
      <c r="M446">
        <f t="shared" si="86"/>
        <v>73.195776965376979</v>
      </c>
    </row>
    <row r="447" spans="1:13" x14ac:dyDescent="0.3">
      <c r="A447">
        <v>444</v>
      </c>
      <c r="B447">
        <f t="shared" si="75"/>
        <v>1.7999858966395073</v>
      </c>
      <c r="C447">
        <f t="shared" si="76"/>
        <v>7.9999148077986133</v>
      </c>
      <c r="D447" s="4">
        <f t="shared" si="77"/>
        <v>12.499815415624672</v>
      </c>
      <c r="E447" s="4">
        <f t="shared" si="78"/>
        <v>13.999706692331207</v>
      </c>
      <c r="F447" s="4">
        <f t="shared" si="79"/>
        <v>14.59955445695627</v>
      </c>
      <c r="G447" s="4">
        <f t="shared" si="80"/>
        <v>11.999450014527936</v>
      </c>
      <c r="H447" s="4">
        <f t="shared" si="81"/>
        <v>11.799157961107966</v>
      </c>
      <c r="I447" s="4">
        <f t="shared" si="82"/>
        <v>4.2995012445965379</v>
      </c>
      <c r="J447" s="4">
        <f t="shared" si="83"/>
        <v>2.2995430926913452</v>
      </c>
      <c r="K447" s="4">
        <f t="shared" si="84"/>
        <v>0.99963694769402123</v>
      </c>
      <c r="L447" s="4">
        <f t="shared" si="85"/>
        <v>0.69949552425572581</v>
      </c>
      <c r="M447">
        <f t="shared" si="86"/>
        <v>73.195861349785687</v>
      </c>
    </row>
    <row r="448" spans="1:13" x14ac:dyDescent="0.3">
      <c r="A448">
        <v>445</v>
      </c>
      <c r="B448">
        <f t="shared" si="75"/>
        <v>1.7999860633427307</v>
      </c>
      <c r="C448">
        <f t="shared" si="76"/>
        <v>7.9999158780275472</v>
      </c>
      <c r="D448" s="4">
        <f t="shared" si="77"/>
        <v>12.499817889874201</v>
      </c>
      <c r="E448" s="4">
        <f t="shared" si="78"/>
        <v>13.999710906364733</v>
      </c>
      <c r="F448" s="4">
        <f t="shared" si="79"/>
        <v>14.599561353566957</v>
      </c>
      <c r="G448" s="4">
        <f t="shared" si="80"/>
        <v>11.999459241846687</v>
      </c>
      <c r="H448" s="4">
        <f t="shared" si="81"/>
        <v>11.799173381567718</v>
      </c>
      <c r="I448" s="4">
        <f t="shared" si="82"/>
        <v>4.299511298675931</v>
      </c>
      <c r="J448" s="4">
        <f t="shared" si="83"/>
        <v>2.2995533348437327</v>
      </c>
      <c r="K448" s="4">
        <f t="shared" si="84"/>
        <v>0.99964611196361353</v>
      </c>
      <c r="L448" s="4">
        <f t="shared" si="85"/>
        <v>0.6995100932874988</v>
      </c>
      <c r="M448">
        <f t="shared" si="86"/>
        <v>73.195943611991069</v>
      </c>
    </row>
    <row r="449" spans="1:13" x14ac:dyDescent="0.3">
      <c r="A449">
        <v>446</v>
      </c>
      <c r="B449">
        <f t="shared" si="75"/>
        <v>1.7999862276870078</v>
      </c>
      <c r="C449">
        <f t="shared" si="76"/>
        <v>7.9999169321633303</v>
      </c>
      <c r="D449" s="4">
        <f t="shared" si="77"/>
        <v>12.499820324431511</v>
      </c>
      <c r="E449" s="4">
        <f t="shared" si="78"/>
        <v>13.999715047954561</v>
      </c>
      <c r="F449" s="4">
        <f t="shared" si="79"/>
        <v>14.599568122471833</v>
      </c>
      <c r="G449" s="4">
        <f t="shared" si="80"/>
        <v>11.999468284020498</v>
      </c>
      <c r="H449" s="4">
        <f t="shared" si="81"/>
        <v>11.79918846440277</v>
      </c>
      <c r="I449" s="4">
        <f t="shared" si="82"/>
        <v>4.2995211105429139</v>
      </c>
      <c r="J449" s="4">
        <f t="shared" si="83"/>
        <v>2.2995633027532882</v>
      </c>
      <c r="K449" s="4">
        <f t="shared" si="84"/>
        <v>0.99965500010060637</v>
      </c>
      <c r="L449" s="4">
        <f t="shared" si="85"/>
        <v>0.69952416055412936</v>
      </c>
      <c r="M449">
        <f t="shared" si="86"/>
        <v>73.196023817232103</v>
      </c>
    </row>
    <row r="450" spans="1:13" x14ac:dyDescent="0.3">
      <c r="A450">
        <v>447</v>
      </c>
      <c r="B450">
        <f t="shared" si="75"/>
        <v>1.7999863897111894</v>
      </c>
      <c r="C450">
        <f t="shared" si="76"/>
        <v>7.9999179704875818</v>
      </c>
      <c r="D450" s="4">
        <f t="shared" si="77"/>
        <v>12.499822720037484</v>
      </c>
      <c r="E450" s="4">
        <f t="shared" si="78"/>
        <v>13.999719118549462</v>
      </c>
      <c r="F450" s="4">
        <f t="shared" si="79"/>
        <v>14.599574766421201</v>
      </c>
      <c r="G450" s="4">
        <f t="shared" si="80"/>
        <v>11.999477145368791</v>
      </c>
      <c r="H450" s="4">
        <f t="shared" si="81"/>
        <v>11.799203218205358</v>
      </c>
      <c r="I450" s="4">
        <f t="shared" si="82"/>
        <v>4.2995306869771719</v>
      </c>
      <c r="J450" s="4">
        <f t="shared" si="83"/>
        <v>2.2995730049473293</v>
      </c>
      <c r="K450" s="4">
        <f t="shared" si="84"/>
        <v>0.99966362176029389</v>
      </c>
      <c r="L450" s="4">
        <f t="shared" si="85"/>
        <v>0.6995377460888984</v>
      </c>
      <c r="M450">
        <f t="shared" si="86"/>
        <v>73.196102028355995</v>
      </c>
    </row>
    <row r="451" spans="1:13" x14ac:dyDescent="0.3">
      <c r="A451">
        <v>448</v>
      </c>
      <c r="B451">
        <f t="shared" si="75"/>
        <v>1.7999865494533986</v>
      </c>
      <c r="C451">
        <f t="shared" si="76"/>
        <v>7.9999189932762986</v>
      </c>
      <c r="D451" s="4">
        <f t="shared" si="77"/>
        <v>12.499825077417231</v>
      </c>
      <c r="E451" s="4">
        <f t="shared" si="78"/>
        <v>13.999723119565177</v>
      </c>
      <c r="F451" s="4">
        <f t="shared" si="79"/>
        <v>14.599581288097886</v>
      </c>
      <c r="G451" s="4">
        <f t="shared" si="80"/>
        <v>11.999485830096207</v>
      </c>
      <c r="H451" s="4">
        <f t="shared" si="81"/>
        <v>11.799217651318743</v>
      </c>
      <c r="I451" s="4">
        <f t="shared" si="82"/>
        <v>4.2995400345424057</v>
      </c>
      <c r="J451" s="4">
        <f t="shared" si="83"/>
        <v>2.2995824496515609</v>
      </c>
      <c r="K451" s="4">
        <f t="shared" si="84"/>
        <v>0.99967198621422015</v>
      </c>
      <c r="L451" s="4">
        <f t="shared" si="85"/>
        <v>0.6995508690169524</v>
      </c>
      <c r="M451">
        <f t="shared" si="86"/>
        <v>73.196178305920384</v>
      </c>
    </row>
    <row r="452" spans="1:13" x14ac:dyDescent="0.3">
      <c r="A452">
        <v>449</v>
      </c>
      <c r="B452">
        <f t="shared" ref="B452:B515" si="87">IF(A452&lt;$P$4,0,$P$5/(1+((A452+1-$P$4)/($P$3))^-$P$2))</f>
        <v>1.7999867069510436</v>
      </c>
      <c r="C452">
        <f t="shared" ref="C452:C515" si="88">IF(A452&lt;SUM($P$4:$Q$4),0,$Q$5/(1+((A452+1-SUM($P$4:$Q$4))/($Q$3))^-$Q$2))</f>
        <v>7.9999200007999915</v>
      </c>
      <c r="D452" s="4">
        <f t="shared" ref="D452:D515" si="89">IF(A452&lt;SUM($P$4:$R$4),0,$R$5/(1+((A452+1-SUM($P$4:$R$4))/($R$3))^-$R$2))</f>
        <v>12.499827397280489</v>
      </c>
      <c r="E452" s="4">
        <f t="shared" ref="E452:E515" si="90">IF(A452&lt;SUM($P$4:$S$4),0,$S$5/(1+((A452+1-SUM($P$4:$S$4))/($S$3))^-$S$2))</f>
        <v>13.999727052385285</v>
      </c>
      <c r="F452" s="4">
        <f t="shared" ref="F452:F515" si="91">IF(A452&lt;SUM($P$4:$T$4),0,$T$5/(1+((A452+1-SUM($P$4:$T$4))/($T$3))^-$T$2))</f>
        <v>14.599587690119076</v>
      </c>
      <c r="G452" s="4">
        <f t="shared" ref="G452:G515" si="92">IF(A452&lt;SUM($P$4:$U$4),0,$U$5/(1+((A452+1-SUM($P$4:$U$4))/($U$3))^-$U$2))</f>
        <v>11.999494342296028</v>
      </c>
      <c r="H452" s="4">
        <f t="shared" ref="H452:H515" si="93">IF(A452&lt;SUM($P$4:$V$4),0,$V$5/(1+((A452+1-SUM($P$4:$V$4))/($V$3))^-$V$2))</f>
        <v>11.799231771845292</v>
      </c>
      <c r="I452" s="4">
        <f t="shared" ref="I452:I515" si="94">IF(A452&lt;SUM($P$4:$W$4),0,$W$5/(1+((A452+1-SUM($P$4:$W$4))/($W$3))^-$W$2))</f>
        <v>4.2995491595940427</v>
      </c>
      <c r="J452" s="4">
        <f t="shared" ref="J452:J515" si="95">IF(A452&lt;SUM($P$4:$X$4),0,$X$5/(1+((A452+1-SUM($P$4:$X$4))/($X$3))^-$X$2))</f>
        <v>2.2995916448020219</v>
      </c>
      <c r="K452" s="4">
        <f t="shared" ref="K452:K515" si="96">IF(A452&lt;SUM($P$4:$Y$4),0,$Y$5/(1+((A452+1-SUM($P$4:$Y$4))/($Y$3))^-$Y$2))</f>
        <v>0.99968010236724236</v>
      </c>
      <c r="L452" s="4">
        <f t="shared" ref="L452:L515" si="97">IF(A452&lt;SUM($P$4:$Z$4),0,$Z$5/(1+((A452+1-SUM($P$4:$Z$4))/($Z$3))^-$Z$2))</f>
        <v>0.69956354760130335</v>
      </c>
      <c r="M452">
        <f t="shared" ref="M452:M515" si="98">SUM(D452:L452)</f>
        <v>73.196252708290757</v>
      </c>
    </row>
    <row r="453" spans="1:13" x14ac:dyDescent="0.3">
      <c r="A453">
        <v>450</v>
      </c>
      <c r="B453">
        <f t="shared" si="87"/>
        <v>1.7999868622408326</v>
      </c>
      <c r="C453">
        <f t="shared" si="88"/>
        <v>7.9999209933237978</v>
      </c>
      <c r="D453" s="4">
        <f t="shared" si="89"/>
        <v>12.499829680321966</v>
      </c>
      <c r="E453" s="4">
        <f t="shared" si="90"/>
        <v>13.99973091836201</v>
      </c>
      <c r="F453" s="4">
        <f t="shared" si="91"/>
        <v>14.59959397503815</v>
      </c>
      <c r="G453" s="4">
        <f t="shared" si="92"/>
        <v>11.999502685953484</v>
      </c>
      <c r="H453" s="4">
        <f t="shared" si="93"/>
        <v>11.799245587654289</v>
      </c>
      <c r="I453" s="4">
        <f t="shared" si="94"/>
        <v>4.2995580682866423</v>
      </c>
      <c r="J453" s="4">
        <f t="shared" si="95"/>
        <v>2.2996005980565037</v>
      </c>
      <c r="K453" s="4">
        <f t="shared" si="96"/>
        <v>0.99968797877375759</v>
      </c>
      <c r="L453" s="4">
        <f t="shared" si="97"/>
        <v>0.69957579928625691</v>
      </c>
      <c r="M453">
        <f t="shared" si="98"/>
        <v>73.196325291733061</v>
      </c>
    </row>
    <row r="454" spans="1:13" x14ac:dyDescent="0.3">
      <c r="A454">
        <v>451</v>
      </c>
      <c r="B454">
        <f t="shared" si="87"/>
        <v>1.7999870153587905</v>
      </c>
      <c r="C454">
        <f t="shared" si="88"/>
        <v>7.9999219711076019</v>
      </c>
      <c r="D454" s="4">
        <f t="shared" si="89"/>
        <v>12.499831927221711</v>
      </c>
      <c r="E454" s="4">
        <f t="shared" si="90"/>
        <v>13.999734718817013</v>
      </c>
      <c r="F454" s="4">
        <f t="shared" si="91"/>
        <v>14.599600145346397</v>
      </c>
      <c r="G454" s="4">
        <f t="shared" si="92"/>
        <v>11.999510864948949</v>
      </c>
      <c r="H454" s="4">
        <f t="shared" si="93"/>
        <v>11.799259106389433</v>
      </c>
      <c r="I454" s="4">
        <f t="shared" si="94"/>
        <v>4.2995667665810062</v>
      </c>
      <c r="J454" s="4">
        <f t="shared" si="95"/>
        <v>2.2996093168054763</v>
      </c>
      <c r="K454" s="4">
        <f t="shared" si="96"/>
        <v>0.9996956236531338</v>
      </c>
      <c r="L454" s="4">
        <f t="shared" si="97"/>
        <v>0.69958764073842894</v>
      </c>
      <c r="M454">
        <f t="shared" si="98"/>
        <v>73.196396110501539</v>
      </c>
    </row>
    <row r="455" spans="1:13" x14ac:dyDescent="0.3">
      <c r="A455">
        <v>452</v>
      </c>
      <c r="B455">
        <f t="shared" si="87"/>
        <v>1.7999871663402718</v>
      </c>
      <c r="C455">
        <f t="shared" si="88"/>
        <v>7.9999229344061638</v>
      </c>
      <c r="D455" s="4">
        <f t="shared" si="89"/>
        <v>12.499834138645459</v>
      </c>
      <c r="E455" s="4">
        <f t="shared" si="90"/>
        <v>13.999738455042189</v>
      </c>
      <c r="F455" s="4">
        <f t="shared" si="91"/>
        <v>14.599606203474719</v>
      </c>
      <c r="G455" s="4">
        <f t="shared" si="92"/>
        <v>11.999518883061043</v>
      </c>
      <c r="H455" s="4">
        <f t="shared" si="93"/>
        <v>11.799272335476102</v>
      </c>
      <c r="I455" s="4">
        <f t="shared" si="94"/>
        <v>4.2995752602510136</v>
      </c>
      <c r="J455" s="4">
        <f t="shared" si="95"/>
        <v>2.2996178081825365</v>
      </c>
      <c r="K455" s="4">
        <f t="shared" si="96"/>
        <v>0.99970304490439299</v>
      </c>
      <c r="L455" s="4">
        <f t="shared" si="97"/>
        <v>0.69959908788549252</v>
      </c>
      <c r="M455">
        <f t="shared" si="98"/>
        <v>73.196465216922945</v>
      </c>
    </row>
    <row r="456" spans="1:13" x14ac:dyDescent="0.3">
      <c r="A456">
        <v>453</v>
      </c>
      <c r="B456">
        <f t="shared" si="87"/>
        <v>1.7999873152199735</v>
      </c>
      <c r="C456">
        <f t="shared" si="88"/>
        <v>7.9999238834692132</v>
      </c>
      <c r="D456" s="4">
        <f t="shared" si="89"/>
        <v>12.499836315244966</v>
      </c>
      <c r="E456" s="4">
        <f t="shared" si="90"/>
        <v>13.999742128300388</v>
      </c>
      <c r="F456" s="4">
        <f t="shared" si="91"/>
        <v>14.599612151795281</v>
      </c>
      <c r="G456" s="4">
        <f t="shared" si="92"/>
        <v>11.999526743969612</v>
      </c>
      <c r="H456" s="4">
        <f t="shared" si="93"/>
        <v>11.799285282128327</v>
      </c>
      <c r="I456" s="4">
        <f t="shared" si="94"/>
        <v>4.29958355489019</v>
      </c>
      <c r="J456" s="4">
        <f t="shared" si="95"/>
        <v>2.2996260790744061</v>
      </c>
      <c r="K456" s="4">
        <f t="shared" si="96"/>
        <v>0.99971025012018033</v>
      </c>
      <c r="L456" s="4">
        <f t="shared" si="97"/>
        <v>0.69961015595279608</v>
      </c>
      <c r="M456">
        <f t="shared" si="98"/>
        <v>73.196532661476127</v>
      </c>
    </row>
    <row r="457" spans="1:13" x14ac:dyDescent="0.3">
      <c r="A457">
        <v>454</v>
      </c>
      <c r="B457">
        <f t="shared" si="87"/>
        <v>1.799987462031952</v>
      </c>
      <c r="C457">
        <f t="shared" si="88"/>
        <v>7.9999248185415821</v>
      </c>
      <c r="D457" s="4">
        <f t="shared" si="89"/>
        <v>12.49983845765834</v>
      </c>
      <c r="E457" s="4">
        <f t="shared" si="90"/>
        <v>13.999745739826178</v>
      </c>
      <c r="F457" s="4">
        <f t="shared" si="91"/>
        <v>14.599617992623086</v>
      </c>
      <c r="G457" s="4">
        <f t="shared" si="92"/>
        <v>11.999534451258627</v>
      </c>
      <c r="H457" s="4">
        <f t="shared" si="93"/>
        <v>11.799297953355545</v>
      </c>
      <c r="I457" s="4">
        <f t="shared" si="94"/>
        <v>4.2995916559180154</v>
      </c>
      <c r="J457" s="4">
        <f t="shared" si="95"/>
        <v>2.2996341361305013</v>
      </c>
      <c r="K457" s="4">
        <f t="shared" si="96"/>
        <v>0.99971724660006256</v>
      </c>
      <c r="L457" s="4">
        <f t="shared" si="97"/>
        <v>0.69962085949797737</v>
      </c>
      <c r="M457">
        <f t="shared" si="98"/>
        <v>73.196598492868347</v>
      </c>
    </row>
    <row r="458" spans="1:13" x14ac:dyDescent="0.3">
      <c r="A458">
        <v>455</v>
      </c>
      <c r="B458">
        <f t="shared" si="87"/>
        <v>1.7999876068096334</v>
      </c>
      <c r="C458">
        <f t="shared" si="88"/>
        <v>7.9999257398632952</v>
      </c>
      <c r="D458" s="4">
        <f t="shared" si="89"/>
        <v>12.499840566510354</v>
      </c>
      <c r="E458" s="4">
        <f t="shared" si="90"/>
        <v>13.999749290826529</v>
      </c>
      <c r="F458" s="4">
        <f t="shared" si="91"/>
        <v>14.599623728217532</v>
      </c>
      <c r="G458" s="4">
        <f t="shared" si="92"/>
        <v>11.999542008418993</v>
      </c>
      <c r="H458" s="4">
        <f t="shared" si="93"/>
        <v>11.799310355969103</v>
      </c>
      <c r="I458" s="4">
        <f t="shared" si="94"/>
        <v>4.2995995685859967</v>
      </c>
      <c r="J458" s="4">
        <f t="shared" si="95"/>
        <v>2.2996419857720873</v>
      </c>
      <c r="K458" s="4">
        <f t="shared" si="96"/>
        <v>0.99972404136318727</v>
      </c>
      <c r="L458" s="4">
        <f t="shared" si="97"/>
        <v>0.69963121244369619</v>
      </c>
      <c r="M458">
        <f t="shared" si="98"/>
        <v>73.196662758107479</v>
      </c>
    </row>
    <row r="459" spans="1:13" x14ac:dyDescent="0.3">
      <c r="A459">
        <v>456</v>
      </c>
      <c r="B459">
        <f t="shared" si="87"/>
        <v>1.7999877495858274</v>
      </c>
      <c r="C459">
        <f t="shared" si="88"/>
        <v>7.9999266476696835</v>
      </c>
      <c r="D459" s="4">
        <f t="shared" si="89"/>
        <v>12.499842642412776</v>
      </c>
      <c r="E459" s="4">
        <f t="shared" si="90"/>
        <v>13.99975278248152</v>
      </c>
      <c r="F459" s="4">
        <f t="shared" si="91"/>
        <v>14.599629360783906</v>
      </c>
      <c r="G459" s="4">
        <f t="shared" si="92"/>
        <v>11.999549418851242</v>
      </c>
      <c r="H459" s="4">
        <f t="shared" si="93"/>
        <v>11.799322496588529</v>
      </c>
      <c r="I459" s="4">
        <f t="shared" si="94"/>
        <v>4.2996072979834992</v>
      </c>
      <c r="J459" s="4">
        <f t="shared" si="95"/>
        <v>2.2996496342010442</v>
      </c>
      <c r="K459" s="4">
        <f t="shared" si="96"/>
        <v>0.99973064116033827</v>
      </c>
      <c r="L459" s="4">
        <f t="shared" si="97"/>
        <v>0.69964122810859553</v>
      </c>
      <c r="M459">
        <f t="shared" si="98"/>
        <v>73.196725502571454</v>
      </c>
    </row>
    <row r="460" spans="1:13" x14ac:dyDescent="0.3">
      <c r="A460">
        <v>457</v>
      </c>
      <c r="B460">
        <f t="shared" si="87"/>
        <v>1.7999878903927418</v>
      </c>
      <c r="C460">
        <f t="shared" si="88"/>
        <v>7.9999275421914868</v>
      </c>
      <c r="D460" s="4">
        <f t="shared" si="89"/>
        <v>12.499844685964659</v>
      </c>
      <c r="E460" s="4">
        <f t="shared" si="90"/>
        <v>13.999756215945023</v>
      </c>
      <c r="F460" s="4">
        <f t="shared" si="91"/>
        <v>14.599634892474842</v>
      </c>
      <c r="G460" s="4">
        <f t="shared" si="92"/>
        <v>11.999556685868178</v>
      </c>
      <c r="H460" s="4">
        <f t="shared" si="93"/>
        <v>11.799334381647586</v>
      </c>
      <c r="I460" s="4">
        <f t="shared" si="94"/>
        <v>4.299614849043353</v>
      </c>
      <c r="J460" s="4">
        <f t="shared" si="95"/>
        <v>2.2996570874082662</v>
      </c>
      <c r="K460" s="4">
        <f t="shared" si="96"/>
        <v>0.99973705248541767</v>
      </c>
      <c r="L460" s="4">
        <f t="shared" si="97"/>
        <v>0.69965091923659517</v>
      </c>
      <c r="M460">
        <f t="shared" si="98"/>
        <v>73.196786770073913</v>
      </c>
    </row>
    <row r="461" spans="1:13" x14ac:dyDescent="0.3">
      <c r="A461">
        <v>458</v>
      </c>
      <c r="B461">
        <f t="shared" si="87"/>
        <v>1.7999880292619916</v>
      </c>
      <c r="C461">
        <f t="shared" si="88"/>
        <v>7.9999284236549544</v>
      </c>
      <c r="D461" s="4">
        <f t="shared" si="89"/>
        <v>12.499846697752639</v>
      </c>
      <c r="E461" s="4">
        <f t="shared" si="90"/>
        <v>13.99975959234532</v>
      </c>
      <c r="F461" s="4">
        <f t="shared" si="91"/>
        <v>14.599640325391723</v>
      </c>
      <c r="G461" s="4">
        <f t="shared" si="92"/>
        <v>11.999563812697396</v>
      </c>
      <c r="H461" s="4">
        <f t="shared" si="93"/>
        <v>11.799346017400126</v>
      </c>
      <c r="I461" s="4">
        <f t="shared" si="94"/>
        <v>4.299622226547255</v>
      </c>
      <c r="J461" s="4">
        <f t="shared" si="95"/>
        <v>2.2996643511816948</v>
      </c>
      <c r="K461" s="4">
        <f t="shared" si="96"/>
        <v>0.99974328158638692</v>
      </c>
      <c r="L461" s="4">
        <f t="shared" si="97"/>
        <v>0.69966029802461938</v>
      </c>
      <c r="M461">
        <f t="shared" si="98"/>
        <v>73.196846602927167</v>
      </c>
    </row>
    <row r="462" spans="1:13" x14ac:dyDescent="0.3">
      <c r="A462">
        <v>459</v>
      </c>
      <c r="B462">
        <f t="shared" si="87"/>
        <v>1.7999881662246142</v>
      </c>
      <c r="C462">
        <f t="shared" si="88"/>
        <v>7.9999292922819452</v>
      </c>
      <c r="D462" s="4">
        <f t="shared" si="89"/>
        <v>12.499848678351233</v>
      </c>
      <c r="E462" s="4">
        <f t="shared" si="90"/>
        <v>13.999762912785773</v>
      </c>
      <c r="F462" s="4">
        <f t="shared" si="91"/>
        <v>14.599645661586056</v>
      </c>
      <c r="G462" s="4">
        <f t="shared" si="92"/>
        <v>11.999570802483742</v>
      </c>
      <c r="H462" s="4">
        <f t="shared" si="93"/>
        <v>11.799357409925708</v>
      </c>
      <c r="I462" s="4">
        <f t="shared" si="94"/>
        <v>4.2996294351309503</v>
      </c>
      <c r="J462" s="4">
        <f t="shared" si="95"/>
        <v>2.2996714311140209</v>
      </c>
      <c r="K462" s="4">
        <f t="shared" si="96"/>
        <v>0.99974933447568914</v>
      </c>
      <c r="L462" s="4">
        <f t="shared" si="97"/>
        <v>0.69966937614884528</v>
      </c>
      <c r="M462">
        <f t="shared" si="98"/>
        <v>73.19690504200203</v>
      </c>
    </row>
    <row r="463" spans="1:13" x14ac:dyDescent="0.3">
      <c r="A463">
        <v>460</v>
      </c>
      <c r="B463">
        <f t="shared" si="87"/>
        <v>1.7999883013110802</v>
      </c>
      <c r="C463">
        <f t="shared" si="88"/>
        <v>7.9999301482900149</v>
      </c>
      <c r="D463" s="4">
        <f t="shared" si="89"/>
        <v>12.499850628323104</v>
      </c>
      <c r="E463" s="4">
        <f t="shared" si="90"/>
        <v>13.999766178345432</v>
      </c>
      <c r="F463" s="4">
        <f t="shared" si="91"/>
        <v>14.599650903060796</v>
      </c>
      <c r="G463" s="4">
        <f t="shared" si="92"/>
        <v>11.99957765829171</v>
      </c>
      <c r="H463" s="4">
        <f t="shared" si="93"/>
        <v>11.799368565135076</v>
      </c>
      <c r="I463" s="4">
        <f t="shared" si="94"/>
        <v>4.2996364792892257</v>
      </c>
      <c r="J463" s="4">
        <f t="shared" si="95"/>
        <v>2.299678332610064</v>
      </c>
      <c r="K463" s="4">
        <f t="shared" si="96"/>
        <v>0.99975521694018787</v>
      </c>
      <c r="L463" s="4">
        <f t="shared" si="97"/>
        <v>0.69967816478956235</v>
      </c>
      <c r="M463">
        <f t="shared" si="98"/>
        <v>73.196962126785152</v>
      </c>
    </row>
    <row r="464" spans="1:13" x14ac:dyDescent="0.3">
      <c r="A464">
        <v>461</v>
      </c>
      <c r="B464">
        <f t="shared" si="87"/>
        <v>1.7999884345513042</v>
      </c>
      <c r="C464">
        <f t="shared" si="88"/>
        <v>7.9999309918925192</v>
      </c>
      <c r="D464" s="4">
        <f t="shared" si="89"/>
        <v>12.49985254821935</v>
      </c>
      <c r="E464" s="4">
        <f t="shared" si="90"/>
        <v>13.999769390079624</v>
      </c>
      <c r="F464" s="4">
        <f t="shared" si="91"/>
        <v>14.599656051771634</v>
      </c>
      <c r="G464" s="4">
        <f t="shared" si="92"/>
        <v>11.999584383107717</v>
      </c>
      <c r="H464" s="4">
        <f t="shared" si="93"/>
        <v>11.799379488775374</v>
      </c>
      <c r="I464" s="4">
        <f t="shared" si="94"/>
        <v>4.2996433633807163</v>
      </c>
      <c r="J464" s="4">
        <f t="shared" si="95"/>
        <v>2.2996850608938364</v>
      </c>
      <c r="K464" s="4">
        <f t="shared" si="96"/>
        <v>0.99976093455063841</v>
      </c>
      <c r="L464" s="4">
        <f t="shared" si="97"/>
        <v>0.69968667465472112</v>
      </c>
      <c r="M464">
        <f t="shared" si="98"/>
        <v>73.197017895433589</v>
      </c>
    </row>
    <row r="465" spans="1:13" x14ac:dyDescent="0.3">
      <c r="A465">
        <v>462</v>
      </c>
      <c r="B465">
        <f t="shared" si="87"/>
        <v>1.7999885659746568</v>
      </c>
      <c r="C465">
        <f t="shared" si="88"/>
        <v>7.9999318232987022</v>
      </c>
      <c r="D465" s="4">
        <f t="shared" si="89"/>
        <v>12.499854438579764</v>
      </c>
      <c r="E465" s="4">
        <f t="shared" si="90"/>
        <v>13.999772549020557</v>
      </c>
      <c r="F465" s="4">
        <f t="shared" si="91"/>
        <v>14.599661109628256</v>
      </c>
      <c r="G465" s="4">
        <f t="shared" si="92"/>
        <v>11.999590979842354</v>
      </c>
      <c r="H465" s="4">
        <f t="shared" si="93"/>
        <v>11.799390186435263</v>
      </c>
      <c r="I465" s="4">
        <f t="shared" si="94"/>
        <v>4.2996500916325235</v>
      </c>
      <c r="J465" s="4">
        <f t="shared" si="95"/>
        <v>2.2996916210153207</v>
      </c>
      <c r="K465" s="4">
        <f t="shared" si="96"/>
        <v>0.99976649267072115</v>
      </c>
      <c r="L465" s="4">
        <f t="shared" si="97"/>
        <v>0.69969491600224698</v>
      </c>
      <c r="M465">
        <f t="shared" si="98"/>
        <v>73.19707238482701</v>
      </c>
    </row>
    <row r="466" spans="1:13" x14ac:dyDescent="0.3">
      <c r="A466">
        <v>463</v>
      </c>
      <c r="B466">
        <f t="shared" si="87"/>
        <v>1.7999886956099775</v>
      </c>
      <c r="C466">
        <f t="shared" si="88"/>
        <v>7.999932642713782</v>
      </c>
      <c r="D466" s="4">
        <f t="shared" si="89"/>
        <v>12.499856299933093</v>
      </c>
      <c r="E466" s="4">
        <f t="shared" si="90"/>
        <v>13.999775656177874</v>
      </c>
      <c r="F466" s="4">
        <f t="shared" si="91"/>
        <v>14.599666078495547</v>
      </c>
      <c r="G466" s="4">
        <f t="shared" si="92"/>
        <v>11.999597451332541</v>
      </c>
      <c r="H466" s="4">
        <f t="shared" si="93"/>
        <v>11.799400663549788</v>
      </c>
      <c r="I466" s="4">
        <f t="shared" si="94"/>
        <v>4.2996566681446646</v>
      </c>
      <c r="J466" s="4">
        <f t="shared" si="95"/>
        <v>2.2996980178569637</v>
      </c>
      <c r="K466" s="4">
        <f t="shared" si="96"/>
        <v>0.99977189646565878</v>
      </c>
      <c r="L466" s="4">
        <f t="shared" si="97"/>
        <v>0.69970289866119051</v>
      </c>
      <c r="M466">
        <f t="shared" si="98"/>
        <v>73.197125630617322</v>
      </c>
    </row>
    <row r="467" spans="1:13" x14ac:dyDescent="0.3">
      <c r="A467">
        <v>464</v>
      </c>
      <c r="B467">
        <f t="shared" si="87"/>
        <v>1.7999888234855821</v>
      </c>
      <c r="C467">
        <f t="shared" si="88"/>
        <v>7.9999334503390385</v>
      </c>
      <c r="D467" s="4">
        <f t="shared" si="89"/>
        <v>12.4998581327973</v>
      </c>
      <c r="E467" s="4">
        <f t="shared" si="90"/>
        <v>13.999778712539209</v>
      </c>
      <c r="F467" s="4">
        <f t="shared" si="91"/>
        <v>14.599670960194777</v>
      </c>
      <c r="G467" s="4">
        <f t="shared" si="92"/>
        <v>11.999603800343605</v>
      </c>
      <c r="H467" s="4">
        <f t="shared" si="93"/>
        <v>11.799410925405125</v>
      </c>
      <c r="I467" s="4">
        <f t="shared" si="94"/>
        <v>4.2996630968943537</v>
      </c>
      <c r="J467" s="4">
        <f t="shared" si="95"/>
        <v>2.2997042561398997</v>
      </c>
      <c r="K467" s="4">
        <f t="shared" si="96"/>
        <v>0.99977715091043418</v>
      </c>
      <c r="L467" s="4">
        <f t="shared" si="97"/>
        <v>0.69971063205177941</v>
      </c>
      <c r="M467">
        <f t="shared" si="98"/>
        <v>73.197177667276478</v>
      </c>
    </row>
    <row r="468" spans="1:13" x14ac:dyDescent="0.3">
      <c r="A468">
        <v>465</v>
      </c>
      <c r="B468">
        <f t="shared" si="87"/>
        <v>1.799988949629276</v>
      </c>
      <c r="C468">
        <f t="shared" si="88"/>
        <v>7.9999342463719065</v>
      </c>
      <c r="D468" s="4">
        <f t="shared" si="89"/>
        <v>12.499859937679798</v>
      </c>
      <c r="E468" s="4">
        <f t="shared" si="90"/>
        <v>13.999781719070736</v>
      </c>
      <c r="F468" s="4">
        <f t="shared" si="91"/>
        <v>14.599675756504736</v>
      </c>
      <c r="G468" s="4">
        <f t="shared" si="92"/>
        <v>11.999610029571331</v>
      </c>
      <c r="H468" s="4">
        <f t="shared" si="93"/>
        <v>11.799420977143157</v>
      </c>
      <c r="I468" s="4">
        <f t="shared" si="94"/>
        <v>4.2996693817401219</v>
      </c>
      <c r="J468" s="4">
        <f t="shared" si="95"/>
        <v>2.2997103404299217</v>
      </c>
      <c r="K468" s="4">
        <f t="shared" si="96"/>
        <v>0.99978226079763477</v>
      </c>
      <c r="L468" s="4">
        <f t="shared" si="97"/>
        <v>0.69971812520443555</v>
      </c>
      <c r="M468">
        <f t="shared" si="98"/>
        <v>73.197228528141864</v>
      </c>
    </row>
    <row r="469" spans="1:13" x14ac:dyDescent="0.3">
      <c r="A469">
        <v>466</v>
      </c>
      <c r="B469">
        <f t="shared" si="87"/>
        <v>1.7999890740683628</v>
      </c>
      <c r="C469">
        <f t="shared" si="88"/>
        <v>7.9999350310060429</v>
      </c>
      <c r="D469" s="4">
        <f t="shared" si="89"/>
        <v>12.499861715077701</v>
      </c>
      <c r="E469" s="4">
        <f t="shared" si="90"/>
        <v>13.999784676717672</v>
      </c>
      <c r="F469" s="4">
        <f t="shared" si="91"/>
        <v>14.599680469162863</v>
      </c>
      <c r="G469" s="4">
        <f t="shared" si="92"/>
        <v>11.999616141643896</v>
      </c>
      <c r="H469" s="4">
        <f t="shared" si="93"/>
        <v>11.799430823765874</v>
      </c>
      <c r="I469" s="4">
        <f t="shared" si="94"/>
        <v>4.2996755264257915</v>
      </c>
      <c r="J469" s="4">
        <f t="shared" si="95"/>
        <v>2.2997162751432083</v>
      </c>
      <c r="K469" s="4">
        <f t="shared" si="96"/>
        <v>0.99978723074493792</v>
      </c>
      <c r="L469" s="4">
        <f t="shared" si="97"/>
        <v>0.69972538677781582</v>
      </c>
      <c r="M469">
        <f t="shared" si="98"/>
        <v>73.197278245459771</v>
      </c>
    </row>
    <row r="470" spans="1:13" x14ac:dyDescent="0.3">
      <c r="A470">
        <v>467</v>
      </c>
      <c r="B470">
        <f t="shared" si="87"/>
        <v>1.799989196829656</v>
      </c>
      <c r="C470">
        <f t="shared" si="88"/>
        <v>7.9999358044314182</v>
      </c>
      <c r="D470" s="4">
        <f t="shared" si="89"/>
        <v>12.499863465478056</v>
      </c>
      <c r="E470" s="4">
        <f t="shared" si="90"/>
        <v>13.999787586404814</v>
      </c>
      <c r="F470" s="4">
        <f t="shared" si="91"/>
        <v>14.599685099866301</v>
      </c>
      <c r="G470" s="4">
        <f t="shared" si="92"/>
        <v>11.999622139123789</v>
      </c>
      <c r="H470" s="4">
        <f t="shared" si="93"/>
        <v>11.799440470139663</v>
      </c>
      <c r="I470" s="4">
        <f t="shared" si="94"/>
        <v>4.299681534584292</v>
      </c>
      <c r="J470" s="4">
        <f t="shared" si="95"/>
        <v>2.2997220645518115</v>
      </c>
      <c r="K470" s="4">
        <f t="shared" si="96"/>
        <v>0.99979206520225694</v>
      </c>
      <c r="L470" s="4">
        <f t="shared" si="97"/>
        <v>0.69973242507592892</v>
      </c>
      <c r="M470">
        <f t="shared" si="98"/>
        <v>73.197326850426904</v>
      </c>
    </row>
    <row r="471" spans="1:13" x14ac:dyDescent="0.3">
      <c r="A471">
        <v>468</v>
      </c>
      <c r="B471">
        <f t="shared" si="87"/>
        <v>1.7999893179394879</v>
      </c>
      <c r="C471">
        <f t="shared" si="88"/>
        <v>7.9999365668343971</v>
      </c>
      <c r="D471" s="4">
        <f t="shared" si="89"/>
        <v>12.49986518935807</v>
      </c>
      <c r="E471" s="4">
        <f t="shared" si="90"/>
        <v>13.999790449037002</v>
      </c>
      <c r="F471" s="4">
        <f t="shared" si="91"/>
        <v>14.599689650272964</v>
      </c>
      <c r="G471" s="4">
        <f t="shared" si="92"/>
        <v>11.999628024509644</v>
      </c>
      <c r="H471" s="4">
        <f t="shared" si="93"/>
        <v>11.799449920999404</v>
      </c>
      <c r="I471" s="4">
        <f t="shared" si="94"/>
        <v>4.2996874097413436</v>
      </c>
      <c r="J471" s="4">
        <f t="shared" si="95"/>
        <v>2.2997277127889304</v>
      </c>
      <c r="K471" s="4">
        <f t="shared" si="96"/>
        <v>0.99979676845856502</v>
      </c>
      <c r="L471" s="4">
        <f t="shared" si="97"/>
        <v>0.69973924806438403</v>
      </c>
      <c r="M471">
        <f t="shared" si="98"/>
        <v>73.197374373230318</v>
      </c>
    </row>
    <row r="472" spans="1:13" x14ac:dyDescent="0.3">
      <c r="A472">
        <v>469</v>
      </c>
      <c r="B472">
        <f t="shared" si="87"/>
        <v>1.7999894374237193</v>
      </c>
      <c r="C472">
        <f t="shared" si="88"/>
        <v>7.9999373183978104</v>
      </c>
      <c r="D472" s="4">
        <f t="shared" si="89"/>
        <v>12.499866887185334</v>
      </c>
      <c r="E472" s="4">
        <f t="shared" si="90"/>
        <v>13.999793265499633</v>
      </c>
      <c r="F472" s="4">
        <f t="shared" si="91"/>
        <v>14.599694122002544</v>
      </c>
      <c r="G472" s="4">
        <f t="shared" si="92"/>
        <v>11.99963380023803</v>
      </c>
      <c r="H472" s="4">
        <f t="shared" si="93"/>
        <v>11.79945918095247</v>
      </c>
      <c r="I472" s="4">
        <f t="shared" si="94"/>
        <v>4.2996931553190043</v>
      </c>
      <c r="J472" s="4">
        <f t="shared" si="95"/>
        <v>2.2997332238539618</v>
      </c>
      <c r="K472" s="4">
        <f t="shared" si="96"/>
        <v>0.99980134464841097</v>
      </c>
      <c r="L472" s="4">
        <f t="shared" si="97"/>
        <v>0.69974586338581479</v>
      </c>
      <c r="M472">
        <f t="shared" si="98"/>
        <v>73.197420843085212</v>
      </c>
    </row>
    <row r="473" spans="1:13" x14ac:dyDescent="0.3">
      <c r="A473">
        <v>470</v>
      </c>
      <c r="B473">
        <f t="shared" si="87"/>
        <v>1.7999895553077503</v>
      </c>
      <c r="C473">
        <f t="shared" si="88"/>
        <v>7.9999380593010256</v>
      </c>
      <c r="D473" s="4">
        <f t="shared" si="89"/>
        <v>12.499868559418044</v>
      </c>
      <c r="E473" s="4">
        <f t="shared" si="90"/>
        <v>13.999796036659106</v>
      </c>
      <c r="F473" s="4">
        <f t="shared" si="91"/>
        <v>14.599698516637506</v>
      </c>
      <c r="G473" s="4">
        <f t="shared" si="92"/>
        <v>11.999639468685171</v>
      </c>
      <c r="H473" s="4">
        <f t="shared" si="93"/>
        <v>11.799468254482576</v>
      </c>
      <c r="I473" s="4">
        <f t="shared" si="94"/>
        <v>4.2996987746390829</v>
      </c>
      <c r="J473" s="4">
        <f t="shared" si="95"/>
        <v>2.2997386016173582</v>
      </c>
      <c r="K473" s="4">
        <f t="shared" si="96"/>
        <v>0.99980579775814482</v>
      </c>
      <c r="L473" s="4">
        <f t="shared" si="97"/>
        <v>0.69975227837452947</v>
      </c>
      <c r="M473">
        <f t="shared" si="98"/>
        <v>73.197466288271528</v>
      </c>
    </row>
    <row r="474" spans="1:13" x14ac:dyDescent="0.3">
      <c r="A474">
        <v>471</v>
      </c>
      <c r="B474">
        <f t="shared" si="87"/>
        <v>1.7999896716165267</v>
      </c>
      <c r="C474">
        <f t="shared" si="88"/>
        <v>7.9999387897200345</v>
      </c>
      <c r="D474" s="4">
        <f t="shared" si="89"/>
        <v>12.499870206505204</v>
      </c>
      <c r="E474" s="4">
        <f t="shared" si="90"/>
        <v>13.999798763363293</v>
      </c>
      <c r="F474" s="4">
        <f t="shared" si="91"/>
        <v>14.599702835724042</v>
      </c>
      <c r="G474" s="4">
        <f t="shared" si="92"/>
        <v>11.999645032168631</v>
      </c>
      <c r="H474" s="4">
        <f t="shared" si="93"/>
        <v>11.799477145953491</v>
      </c>
      <c r="I474" s="4">
        <f t="shared" si="94"/>
        <v>4.2997042709264326</v>
      </c>
      <c r="J474" s="4">
        <f t="shared" si="95"/>
        <v>2.2997438498252794</v>
      </c>
      <c r="K474" s="4">
        <f t="shared" si="96"/>
        <v>0.99981013163186461</v>
      </c>
      <c r="L474" s="4">
        <f t="shared" si="97"/>
        <v>0.69975850007042439</v>
      </c>
      <c r="M474">
        <f t="shared" si="98"/>
        <v>73.197510736168653</v>
      </c>
    </row>
    <row r="475" spans="1:13" x14ac:dyDescent="0.3">
      <c r="A475">
        <v>472</v>
      </c>
      <c r="B475">
        <f t="shared" si="87"/>
        <v>1.7999897863745518</v>
      </c>
      <c r="C475">
        <f t="shared" si="88"/>
        <v>7.9999395098275086</v>
      </c>
      <c r="D475" s="4">
        <f t="shared" si="89"/>
        <v>12.499871828886846</v>
      </c>
      <c r="E475" s="4">
        <f t="shared" si="90"/>
        <v>13.999801446441982</v>
      </c>
      <c r="F475" s="4">
        <f t="shared" si="91"/>
        <v>14.59970708077301</v>
      </c>
      <c r="G475" s="4">
        <f t="shared" si="92"/>
        <v>11.999650492948932</v>
      </c>
      <c r="H475" s="4">
        <f t="shared" si="93"/>
        <v>11.799485859612647</v>
      </c>
      <c r="I475" s="4">
        <f t="shared" si="94"/>
        <v>4.2997096473121212</v>
      </c>
      <c r="J475" s="4">
        <f t="shared" si="95"/>
        <v>2.2997489721040689</v>
      </c>
      <c r="K475" s="4">
        <f t="shared" si="96"/>
        <v>0.99981434997709973</v>
      </c>
      <c r="L475" s="4">
        <f t="shared" si="97"/>
        <v>0.69976453523220572</v>
      </c>
      <c r="M475">
        <f t="shared" si="98"/>
        <v>73.197554213288925</v>
      </c>
    </row>
    <row r="476" spans="1:13" x14ac:dyDescent="0.3">
      <c r="A476">
        <v>473</v>
      </c>
      <c r="B476">
        <f t="shared" si="87"/>
        <v>1.7999898996058952</v>
      </c>
      <c r="C476">
        <f t="shared" si="88"/>
        <v>7.9999402197928831</v>
      </c>
      <c r="D476" s="4">
        <f t="shared" si="89"/>
        <v>12.499873426994217</v>
      </c>
      <c r="E476" s="4">
        <f t="shared" si="90"/>
        <v>13.9998040867073</v>
      </c>
      <c r="F476" s="4">
        <f t="shared" si="91"/>
        <v>14.599711253260827</v>
      </c>
      <c r="G476" s="4">
        <f t="shared" si="92"/>
        <v>11.99965585323114</v>
      </c>
      <c r="H476" s="4">
        <f t="shared" si="93"/>
        <v>11.799494399594606</v>
      </c>
      <c r="I476" s="4">
        <f t="shared" si="94"/>
        <v>4.2997149068364902</v>
      </c>
      <c r="J476" s="4">
        <f t="shared" si="95"/>
        <v>2.2997539719645426</v>
      </c>
      <c r="K476" s="4">
        <f t="shared" si="96"/>
        <v>0.99981845637024391</v>
      </c>
      <c r="L476" s="4">
        <f t="shared" si="97"/>
        <v>0.69977039034995403</v>
      </c>
      <c r="M476">
        <f t="shared" si="98"/>
        <v>73.197596745309326</v>
      </c>
    </row>
    <row r="477" spans="1:13" x14ac:dyDescent="0.3">
      <c r="A477">
        <v>474</v>
      </c>
      <c r="B477">
        <f t="shared" si="87"/>
        <v>1.7999900113341987</v>
      </c>
      <c r="C477">
        <f t="shared" si="88"/>
        <v>7.9999409197824161</v>
      </c>
      <c r="D477" s="4">
        <f t="shared" si="89"/>
        <v>12.499875001249986</v>
      </c>
      <c r="E477" s="4">
        <f t="shared" si="90"/>
        <v>13.999806684954148</v>
      </c>
      <c r="F477" s="4">
        <f t="shared" si="91"/>
        <v>14.599715354630369</v>
      </c>
      <c r="G477" s="4">
        <f t="shared" si="92"/>
        <v>11.999661115166365</v>
      </c>
      <c r="H477" s="4">
        <f t="shared" si="93"/>
        <v>11.799502769924429</v>
      </c>
      <c r="I477" s="4">
        <f t="shared" si="94"/>
        <v>4.2997200524520975</v>
      </c>
      <c r="J477" s="4">
        <f t="shared" si="95"/>
        <v>2.2997588528061157</v>
      </c>
      <c r="K477" s="4">
        <f t="shared" si="96"/>
        <v>0.99982245426174865</v>
      </c>
      <c r="L477" s="4">
        <f t="shared" si="97"/>
        <v>0.69977607165706968</v>
      </c>
      <c r="M477">
        <f t="shared" si="98"/>
        <v>73.197638357102335</v>
      </c>
    </row>
    <row r="478" spans="1:13" x14ac:dyDescent="0.3">
      <c r="A478">
        <v>475</v>
      </c>
      <c r="B478">
        <f t="shared" si="87"/>
        <v>1.7999901215826877</v>
      </c>
      <c r="C478">
        <f t="shared" si="88"/>
        <v>7.9999416099592553</v>
      </c>
      <c r="D478" s="4">
        <f t="shared" si="89"/>
        <v>12.499876552068434</v>
      </c>
      <c r="E478" s="4">
        <f t="shared" si="90"/>
        <v>13.999809241960602</v>
      </c>
      <c r="F478" s="4">
        <f t="shared" si="91"/>
        <v>14.59971938629181</v>
      </c>
      <c r="G478" s="4">
        <f t="shared" si="92"/>
        <v>11.999666280853274</v>
      </c>
      <c r="H478" s="4">
        <f t="shared" si="93"/>
        <v>11.799510974520926</v>
      </c>
      <c r="I478" s="4">
        <f t="shared" si="94"/>
        <v>4.2997250870265624</v>
      </c>
      <c r="J478" s="4">
        <f t="shared" si="95"/>
        <v>2.2997636179207621</v>
      </c>
      <c r="K478" s="4">
        <f t="shared" si="96"/>
        <v>0.99982634698108863</v>
      </c>
      <c r="L478" s="4">
        <f t="shared" si="97"/>
        <v>0.69978158514163025</v>
      </c>
      <c r="M478">
        <f t="shared" si="98"/>
        <v>73.197679072765098</v>
      </c>
    </row>
    <row r="479" spans="1:13" x14ac:dyDescent="0.3">
      <c r="A479">
        <v>476</v>
      </c>
      <c r="B479">
        <f t="shared" si="87"/>
        <v>1.7999902303741777</v>
      </c>
      <c r="C479">
        <f t="shared" si="88"/>
        <v>7.9999422904835136</v>
      </c>
      <c r="D479" s="4">
        <f t="shared" si="89"/>
        <v>12.499878079855627</v>
      </c>
      <c r="E479" s="4">
        <f t="shared" si="90"/>
        <v>13.999811758488317</v>
      </c>
      <c r="F479" s="4">
        <f t="shared" si="91"/>
        <v>14.599723349623456</v>
      </c>
      <c r="G479" s="4">
        <f t="shared" si="92"/>
        <v>11.999671352339504</v>
      </c>
      <c r="H479" s="4">
        <f t="shared" si="93"/>
        <v>11.799519017199799</v>
      </c>
      <c r="I479" s="4">
        <f t="shared" si="94"/>
        <v>4.299730013345302</v>
      </c>
      <c r="J479" s="4">
        <f t="shared" si="95"/>
        <v>2.2997682704968172</v>
      </c>
      <c r="K479" s="4">
        <f t="shared" si="96"/>
        <v>0.99983013774151153</v>
      </c>
      <c r="L479" s="4">
        <f t="shared" si="97"/>
        <v>0.6997869365571936</v>
      </c>
      <c r="M479">
        <f t="shared" si="98"/>
        <v>73.197718915647513</v>
      </c>
    </row>
    <row r="480" spans="1:13" x14ac:dyDescent="0.3">
      <c r="A480">
        <v>477</v>
      </c>
      <c r="B480">
        <f t="shared" si="87"/>
        <v>1.799990337731084</v>
      </c>
      <c r="C480">
        <f t="shared" si="88"/>
        <v>7.9999429615123185</v>
      </c>
      <c r="D480" s="4">
        <f t="shared" si="89"/>
        <v>12.49987958500963</v>
      </c>
      <c r="E480" s="4">
        <f t="shared" si="90"/>
        <v>13.999814235282916</v>
      </c>
      <c r="F480" s="4">
        <f t="shared" si="91"/>
        <v>14.599727245972568</v>
      </c>
      <c r="G480" s="4">
        <f t="shared" si="92"/>
        <v>11.999676331623057</v>
      </c>
      <c r="H480" s="4">
        <f t="shared" si="93"/>
        <v>11.799526901676694</v>
      </c>
      <c r="I480" s="4">
        <f t="shared" si="94"/>
        <v>4.2997348341141723</v>
      </c>
      <c r="J480" s="4">
        <f t="shared" si="95"/>
        <v>2.2997728136226354</v>
      </c>
      <c r="K480" s="4">
        <f t="shared" si="96"/>
        <v>0.99983382964458112</v>
      </c>
      <c r="L480" s="4">
        <f t="shared" si="97"/>
        <v>0.69979213143307506</v>
      </c>
      <c r="M480">
        <f t="shared" si="98"/>
        <v>73.197757908379344</v>
      </c>
    </row>
    <row r="481" spans="1:13" x14ac:dyDescent="0.3">
      <c r="A481">
        <v>478</v>
      </c>
      <c r="B481">
        <f t="shared" si="87"/>
        <v>1.7999904436754279</v>
      </c>
      <c r="C481">
        <f t="shared" si="88"/>
        <v>7.9999436231998819</v>
      </c>
      <c r="D481" s="4">
        <f t="shared" si="89"/>
        <v>12.499881067920645</v>
      </c>
      <c r="E481" s="4">
        <f t="shared" si="90"/>
        <v>13.999816673074363</v>
      </c>
      <c r="F481" s="4">
        <f t="shared" si="91"/>
        <v>14.599731076656118</v>
      </c>
      <c r="G481" s="4">
        <f t="shared" si="92"/>
        <v>11.999681220653656</v>
      </c>
      <c r="H481" s="4">
        <f t="shared" si="93"/>
        <v>11.799534631570118</v>
      </c>
      <c r="I481" s="4">
        <f t="shared" si="94"/>
        <v>4.2997395519620172</v>
      </c>
      <c r="J481" s="4">
        <f t="shared" si="95"/>
        <v>2.2997772502901017</v>
      </c>
      <c r="K481" s="4">
        <f t="shared" si="96"/>
        <v>0.99983742568452449</v>
      </c>
      <c r="L481" s="4">
        <f t="shared" si="97"/>
        <v>0.6997971750841262</v>
      </c>
      <c r="M481">
        <f t="shared" si="98"/>
        <v>73.19779607289567</v>
      </c>
    </row>
    <row r="482" spans="1:13" x14ac:dyDescent="0.3">
      <c r="A482">
        <v>479</v>
      </c>
      <c r="B482">
        <f t="shared" si="87"/>
        <v>1.7999905482288459</v>
      </c>
      <c r="C482">
        <f t="shared" si="88"/>
        <v>7.9999442756975645</v>
      </c>
      <c r="D482" s="4">
        <f t="shared" si="89"/>
        <v>12.499882528971222</v>
      </c>
      <c r="E482" s="4">
        <f t="shared" si="90"/>
        <v>13.99981907257734</v>
      </c>
      <c r="F482" s="4">
        <f t="shared" si="91"/>
        <v>14.599734842961585</v>
      </c>
      <c r="G482" s="4">
        <f t="shared" si="92"/>
        <v>11.999686021334043</v>
      </c>
      <c r="H482" s="4">
        <f t="shared" si="93"/>
        <v>11.799542210404317</v>
      </c>
      <c r="I482" s="4">
        <f t="shared" si="94"/>
        <v>4.2997441694431213</v>
      </c>
      <c r="J482" s="4">
        <f t="shared" si="95"/>
        <v>2.299781583398008</v>
      </c>
      <c r="K482" s="4">
        <f t="shared" si="96"/>
        <v>0.99984092875239194</v>
      </c>
      <c r="L482" s="4">
        <f t="shared" si="97"/>
        <v>0.69980207262004368</v>
      </c>
      <c r="M482">
        <f t="shared" si="98"/>
        <v>73.197833430462055</v>
      </c>
    </row>
    <row r="483" spans="1:13" x14ac:dyDescent="0.3">
      <c r="A483">
        <v>480</v>
      </c>
      <c r="B483">
        <f t="shared" si="87"/>
        <v>1.7999906514125952</v>
      </c>
      <c r="C483">
        <f t="shared" si="88"/>
        <v>7.9999449191539256</v>
      </c>
      <c r="D483" s="4">
        <f t="shared" si="89"/>
        <v>12.499883968536398</v>
      </c>
      <c r="E483" s="4">
        <f t="shared" si="90"/>
        <v>13.999821434491597</v>
      </c>
      <c r="F483" s="4">
        <f t="shared" si="91"/>
        <v>14.599738546147664</v>
      </c>
      <c r="G483" s="4">
        <f t="shared" si="92"/>
        <v>11.999690735521259</v>
      </c>
      <c r="H483" s="4">
        <f t="shared" si="93"/>
        <v>11.79954964161201</v>
      </c>
      <c r="I483" s="4">
        <f t="shared" si="94"/>
        <v>4.2997486890395882</v>
      </c>
      <c r="J483" s="4">
        <f t="shared" si="95"/>
        <v>2.2997858157553006</v>
      </c>
      <c r="K483" s="4">
        <f t="shared" si="96"/>
        <v>0.99984434164003799</v>
      </c>
      <c r="L483" s="4">
        <f t="shared" si="97"/>
        <v>0.69980682895423107</v>
      </c>
      <c r="M483">
        <f t="shared" si="98"/>
        <v>73.197870001698107</v>
      </c>
    </row>
    <row r="484" spans="1:13" x14ac:dyDescent="0.3">
      <c r="A484">
        <v>481</v>
      </c>
      <c r="B484">
        <f t="shared" si="87"/>
        <v>1.7999907532475643</v>
      </c>
      <c r="C484">
        <f t="shared" si="88"/>
        <v>7.999945553714789</v>
      </c>
      <c r="D484" s="4">
        <f t="shared" si="89"/>
        <v>12.49988538698388</v>
      </c>
      <c r="E484" s="4">
        <f t="shared" si="90"/>
        <v>13.999823759502309</v>
      </c>
      <c r="F484" s="4">
        <f t="shared" si="91"/>
        <v>14.599742187445015</v>
      </c>
      <c r="G484" s="4">
        <f t="shared" si="92"/>
        <v>11.999695365027868</v>
      </c>
      <c r="H484" s="4">
        <f t="shared" si="93"/>
        <v>11.799556928537056</v>
      </c>
      <c r="I484" s="4">
        <f t="shared" si="94"/>
        <v>4.2997531131636153</v>
      </c>
      <c r="J484" s="4">
        <f t="shared" si="95"/>
        <v>2.2997899500841972</v>
      </c>
      <c r="K484" s="4">
        <f t="shared" si="96"/>
        <v>0.99984766704393235</v>
      </c>
      <c r="L484" s="4">
        <f t="shared" si="97"/>
        <v>0.69981144881223678</v>
      </c>
      <c r="M484">
        <f t="shared" si="98"/>
        <v>73.197905806600133</v>
      </c>
    </row>
    <row r="485" spans="1:13" x14ac:dyDescent="0.3">
      <c r="A485">
        <v>482</v>
      </c>
      <c r="B485">
        <f t="shared" si="87"/>
        <v>1.799990853754277</v>
      </c>
      <c r="C485">
        <f t="shared" si="88"/>
        <v>7.9999461795232962</v>
      </c>
      <c r="D485" s="4">
        <f t="shared" si="89"/>
        <v>12.499886784674199</v>
      </c>
      <c r="E485" s="4">
        <f t="shared" si="90"/>
        <v>13.999826048280418</v>
      </c>
      <c r="F485" s="4">
        <f t="shared" si="91"/>
        <v>14.599745768056952</v>
      </c>
      <c r="G485" s="4">
        <f t="shared" si="92"/>
        <v>11.999699911623159</v>
      </c>
      <c r="H485" s="4">
        <f t="shared" si="93"/>
        <v>11.799564074437043</v>
      </c>
      <c r="I485" s="4">
        <f t="shared" si="94"/>
        <v>4.2997574441597131</v>
      </c>
      <c r="J485" s="4">
        <f t="shared" si="95"/>
        <v>2.2997939890231889</v>
      </c>
      <c r="K485" s="4">
        <f t="shared" si="96"/>
        <v>0.99985090756881156</v>
      </c>
      <c r="L485" s="4">
        <f t="shared" si="97"/>
        <v>0.69981593673979237</v>
      </c>
      <c r="M485">
        <f t="shared" si="98"/>
        <v>73.197940864563279</v>
      </c>
    </row>
    <row r="486" spans="1:13" x14ac:dyDescent="0.3">
      <c r="A486">
        <v>483</v>
      </c>
      <c r="B486">
        <f t="shared" si="87"/>
        <v>1.7999909529529017</v>
      </c>
      <c r="C486">
        <f t="shared" si="88"/>
        <v>7.9999467967199633</v>
      </c>
      <c r="D486" s="4">
        <f t="shared" si="89"/>
        <v>12.499888161960866</v>
      </c>
      <c r="E486" s="4">
        <f t="shared" si="90"/>
        <v>13.999828301482957</v>
      </c>
      <c r="F486" s="4">
        <f t="shared" si="91"/>
        <v>14.599749289160121</v>
      </c>
      <c r="G486" s="4">
        <f t="shared" si="92"/>
        <v>11.999704377034293</v>
      </c>
      <c r="H486" s="4">
        <f t="shared" si="93"/>
        <v>11.799571082485773</v>
      </c>
      <c r="I486" s="4">
        <f t="shared" si="94"/>
        <v>4.2997616843068247</v>
      </c>
      <c r="J486" s="4">
        <f t="shared" si="95"/>
        <v>2.2997979351299271</v>
      </c>
      <c r="K486" s="4">
        <f t="shared" si="96"/>
        <v>0.99985406573117164</v>
      </c>
      <c r="L486" s="4">
        <f t="shared" si="97"/>
        <v>0.69982029711047078</v>
      </c>
      <c r="M486">
        <f t="shared" si="98"/>
        <v>73.197975194402417</v>
      </c>
    </row>
    <row r="487" spans="1:13" x14ac:dyDescent="0.3">
      <c r="A487">
        <v>484</v>
      </c>
      <c r="B487">
        <f t="shared" si="87"/>
        <v>1.7999910508632577</v>
      </c>
      <c r="C487">
        <f t="shared" si="88"/>
        <v>7.9999474054427298</v>
      </c>
      <c r="D487" s="4">
        <f t="shared" si="89"/>
        <v>12.499889519190539</v>
      </c>
      <c r="E487" s="4">
        <f t="shared" si="90"/>
        <v>13.999830519753381</v>
      </c>
      <c r="F487" s="4">
        <f t="shared" si="91"/>
        <v>14.599752751905163</v>
      </c>
      <c r="G487" s="4">
        <f t="shared" si="92"/>
        <v>11.999708762947444</v>
      </c>
      <c r="H487" s="4">
        <f t="shared" si="93"/>
        <v>11.79957795577568</v>
      </c>
      <c r="I487" s="4">
        <f t="shared" si="94"/>
        <v>4.2997658358203843</v>
      </c>
      <c r="J487" s="4">
        <f t="shared" si="95"/>
        <v>2.2998017908839965</v>
      </c>
      <c r="K487" s="4">
        <f t="shared" si="96"/>
        <v>0.99985714396261793</v>
      </c>
      <c r="L487" s="4">
        <f t="shared" si="97"/>
        <v>0.6998245341329824</v>
      </c>
      <c r="M487">
        <f t="shared" si="98"/>
        <v>73.198008814372173</v>
      </c>
    </row>
    <row r="488" spans="1:13" x14ac:dyDescent="0.3">
      <c r="A488">
        <v>485</v>
      </c>
      <c r="B488">
        <f t="shared" si="87"/>
        <v>1.7999911475048211</v>
      </c>
      <c r="C488">
        <f t="shared" si="88"/>
        <v>7.9999480058270231</v>
      </c>
      <c r="D488" s="4">
        <f t="shared" si="89"/>
        <v>12.499890856703148</v>
      </c>
      <c r="E488" s="4">
        <f t="shared" si="90"/>
        <v>13.999832703721877</v>
      </c>
      <c r="F488" s="4">
        <f t="shared" si="91"/>
        <v>14.59975615741738</v>
      </c>
      <c r="G488" s="4">
        <f t="shared" si="92"/>
        <v>11.999713071008873</v>
      </c>
      <c r="H488" s="4">
        <f t="shared" si="93"/>
        <v>11.799584697320181</v>
      </c>
      <c r="I488" s="4">
        <f t="shared" si="94"/>
        <v>4.2997699008543062</v>
      </c>
      <c r="J488" s="4">
        <f t="shared" si="95"/>
        <v>2.2998055586895854</v>
      </c>
      <c r="K488" s="4">
        <f t="shared" si="96"/>
        <v>0.99986014461307149</v>
      </c>
      <c r="L488" s="4">
        <f t="shared" si="97"/>
        <v>0.69982865185813148</v>
      </c>
      <c r="M488">
        <f t="shared" si="98"/>
        <v>73.198041742186547</v>
      </c>
    </row>
    <row r="489" spans="1:13" x14ac:dyDescent="0.3">
      <c r="A489">
        <v>486</v>
      </c>
      <c r="B489">
        <f t="shared" si="87"/>
        <v>1.7999912428967333</v>
      </c>
      <c r="C489">
        <f t="shared" si="88"/>
        <v>7.9999485980057958</v>
      </c>
      <c r="D489" s="4">
        <f t="shared" si="89"/>
        <v>12.499892174832063</v>
      </c>
      <c r="E489" s="4">
        <f t="shared" si="90"/>
        <v>13.999834854005671</v>
      </c>
      <c r="F489" s="4">
        <f t="shared" si="91"/>
        <v>14.599759506797323</v>
      </c>
      <c r="G489" s="4">
        <f t="shared" si="92"/>
        <v>11.999717302826001</v>
      </c>
      <c r="H489" s="4">
        <f t="shared" si="93"/>
        <v>11.799591310055922</v>
      </c>
      <c r="I489" s="4">
        <f t="shared" si="94"/>
        <v>4.2997738815028903</v>
      </c>
      <c r="J489" s="4">
        <f t="shared" si="95"/>
        <v>2.2998092408780577</v>
      </c>
      <c r="K489" s="4">
        <f t="shared" si="96"/>
        <v>0.99986306995384189</v>
      </c>
      <c r="L489" s="4">
        <f t="shared" si="97"/>
        <v>0.69983265418544682</v>
      </c>
      <c r="M489">
        <f t="shared" si="98"/>
        <v>73.198073995037205</v>
      </c>
    </row>
    <row r="490" spans="1:13" x14ac:dyDescent="0.3">
      <c r="A490">
        <v>487</v>
      </c>
      <c r="B490">
        <f t="shared" si="87"/>
        <v>1.7999913370578049</v>
      </c>
      <c r="C490">
        <f t="shared" si="88"/>
        <v>7.9999491821095861</v>
      </c>
      <c r="D490" s="4">
        <f t="shared" si="89"/>
        <v>12.499893473904223</v>
      </c>
      <c r="E490" s="4">
        <f t="shared" si="90"/>
        <v>13.999836971209335</v>
      </c>
      <c r="F490" s="4">
        <f t="shared" si="91"/>
        <v>14.599762801121438</v>
      </c>
      <c r="G490" s="4">
        <f t="shared" si="92"/>
        <v>11.999721459968429</v>
      </c>
      <c r="H490" s="4">
        <f t="shared" si="93"/>
        <v>11.799597796844983</v>
      </c>
      <c r="I490" s="4">
        <f t="shared" si="94"/>
        <v>4.2997777798026799</v>
      </c>
      <c r="J490" s="4">
        <f t="shared" si="95"/>
        <v>2.2998128397104196</v>
      </c>
      <c r="K490" s="4">
        <f t="shared" si="96"/>
        <v>0.99986592218057435</v>
      </c>
      <c r="L490" s="4">
        <f t="shared" si="97"/>
        <v>0.69983654486950475</v>
      </c>
      <c r="M490">
        <f t="shared" si="98"/>
        <v>73.198105589611586</v>
      </c>
    </row>
    <row r="491" spans="1:13" x14ac:dyDescent="0.3">
      <c r="A491">
        <v>488</v>
      </c>
      <c r="B491">
        <f t="shared" si="87"/>
        <v>1.7999914300065254</v>
      </c>
      <c r="C491">
        <f t="shared" si="88"/>
        <v>7.9999497582665668</v>
      </c>
      <c r="D491" s="4">
        <f t="shared" si="89"/>
        <v>12.499894754240284</v>
      </c>
      <c r="E491" s="4">
        <f t="shared" si="90"/>
        <v>13.999839055925065</v>
      </c>
      <c r="F491" s="4">
        <f t="shared" si="91"/>
        <v>14.59976604144264</v>
      </c>
      <c r="G491" s="4">
        <f t="shared" si="92"/>
        <v>11.999725543968943</v>
      </c>
      <c r="H491" s="4">
        <f t="shared" si="93"/>
        <v>11.799604160476999</v>
      </c>
      <c r="I491" s="4">
        <f t="shared" si="94"/>
        <v>4.2997815977342446</v>
      </c>
      <c r="J491" s="4">
        <f t="shared" si="95"/>
        <v>2.2998163573797044</v>
      </c>
      <c r="K491" s="4">
        <f t="shared" si="96"/>
        <v>0.99986870341607126</v>
      </c>
      <c r="L491" s="4">
        <f t="shared" si="97"/>
        <v>0.69984032752596104</v>
      </c>
      <c r="M491">
        <f t="shared" si="98"/>
        <v>73.198136542109907</v>
      </c>
    </row>
    <row r="492" spans="1:13" x14ac:dyDescent="0.3">
      <c r="A492">
        <v>489</v>
      </c>
      <c r="B492">
        <f t="shared" si="87"/>
        <v>1.799991521761066</v>
      </c>
      <c r="C492">
        <f t="shared" si="88"/>
        <v>7.9999503266025869</v>
      </c>
      <c r="D492" s="4">
        <f t="shared" si="89"/>
        <v>12.499896016154748</v>
      </c>
      <c r="E492" s="4">
        <f t="shared" si="90"/>
        <v>13.999841108732976</v>
      </c>
      <c r="F492" s="4">
        <f t="shared" si="91"/>
        <v>14.599769228790889</v>
      </c>
      <c r="G492" s="4">
        <f t="shared" si="92"/>
        <v>11.999729556324475</v>
      </c>
      <c r="H492" s="4">
        <f t="shared" si="93"/>
        <v>11.799610403671212</v>
      </c>
      <c r="I492" s="4">
        <f t="shared" si="94"/>
        <v>4.2997853372239012</v>
      </c>
      <c r="J492" s="4">
        <f t="shared" si="95"/>
        <v>2.2998197960132587</v>
      </c>
      <c r="K492" s="4">
        <f t="shared" si="96"/>
        <v>0.99987141571299987</v>
      </c>
      <c r="L492" s="4">
        <f t="shared" si="97"/>
        <v>0.69984400563730387</v>
      </c>
      <c r="M492">
        <f t="shared" si="98"/>
        <v>73.198166868261751</v>
      </c>
    </row>
    <row r="493" spans="1:13" x14ac:dyDescent="0.3">
      <c r="A493">
        <v>490</v>
      </c>
      <c r="B493">
        <f t="shared" si="87"/>
        <v>1.7999916123392885</v>
      </c>
      <c r="C493">
        <f t="shared" si="88"/>
        <v>7.9999508872412264</v>
      </c>
      <c r="D493" s="4">
        <f t="shared" si="89"/>
        <v>12.499897259956104</v>
      </c>
      <c r="E493" s="4">
        <f t="shared" si="90"/>
        <v>13.999843130201372</v>
      </c>
      <c r="F493" s="4">
        <f t="shared" si="91"/>
        <v>14.599772364173766</v>
      </c>
      <c r="G493" s="4">
        <f t="shared" si="92"/>
        <v>11.999733498497044</v>
      </c>
      <c r="H493" s="4">
        <f t="shared" si="93"/>
        <v>11.799616529078477</v>
      </c>
      <c r="I493" s="4">
        <f t="shared" si="94"/>
        <v>4.2997890001453873</v>
      </c>
      <c r="J493" s="4">
        <f t="shared" si="95"/>
        <v>2.2998231576749486</v>
      </c>
      <c r="K493" s="4">
        <f t="shared" si="96"/>
        <v>0.9998740610564878</v>
      </c>
      <c r="L493" s="4">
        <f t="shared" si="97"/>
        <v>0.69984758255834434</v>
      </c>
      <c r="M493">
        <f t="shared" si="98"/>
        <v>73.198196583341925</v>
      </c>
    </row>
    <row r="494" spans="1:13" x14ac:dyDescent="0.3">
      <c r="A494">
        <v>491</v>
      </c>
      <c r="B494">
        <f t="shared" si="87"/>
        <v>1.7999917017587488</v>
      </c>
      <c r="C494">
        <f t="shared" si="88"/>
        <v>7.9999514403038345</v>
      </c>
      <c r="D494" s="4">
        <f t="shared" si="89"/>
        <v>12.499898485946941</v>
      </c>
      <c r="E494" s="4">
        <f t="shared" si="90"/>
        <v>13.999845120887025</v>
      </c>
      <c r="F494" s="4">
        <f t="shared" si="91"/>
        <v>14.599775448577001</v>
      </c>
      <c r="G494" s="4">
        <f t="shared" si="92"/>
        <v>11.999737371914682</v>
      </c>
      <c r="H494" s="4">
        <f t="shared" si="93"/>
        <v>11.799622539283165</v>
      </c>
      <c r="I494" s="4">
        <f t="shared" si="94"/>
        <v>4.2997925883214627</v>
      </c>
      <c r="J494" s="4">
        <f t="shared" si="95"/>
        <v>2.2998264443672838</v>
      </c>
      <c r="K494" s="4">
        <f t="shared" si="96"/>
        <v>0.99987664136661247</v>
      </c>
      <c r="L494" s="4">
        <f t="shared" si="97"/>
        <v>0.69985106152145649</v>
      </c>
      <c r="M494">
        <f t="shared" si="98"/>
        <v>73.198225702185638</v>
      </c>
    </row>
    <row r="495" spans="1:13" x14ac:dyDescent="0.3">
      <c r="A495">
        <v>492</v>
      </c>
      <c r="B495">
        <f t="shared" si="87"/>
        <v>1.7999917900367046</v>
      </c>
      <c r="C495">
        <f t="shared" si="88"/>
        <v>7.9999519859095827</v>
      </c>
      <c r="D495" s="4">
        <f t="shared" si="89"/>
        <v>12.499899694424091</v>
      </c>
      <c r="E495" s="4">
        <f t="shared" si="90"/>
        <v>13.999847081335421</v>
      </c>
      <c r="F495" s="4">
        <f t="shared" si="91"/>
        <v>14.59977848296502</v>
      </c>
      <c r="G495" s="4">
        <f t="shared" si="92"/>
        <v>11.999741177972302</v>
      </c>
      <c r="H495" s="4">
        <f t="shared" si="93"/>
        <v>11.79962843680506</v>
      </c>
      <c r="I495" s="4">
        <f t="shared" si="94"/>
        <v>4.2997961035254697</v>
      </c>
      <c r="J495" s="4">
        <f t="shared" si="95"/>
        <v>2.2998296580334587</v>
      </c>
      <c r="K495" s="4">
        <f t="shared" si="96"/>
        <v>0.99987915850078779</v>
      </c>
      <c r="L495" s="4">
        <f t="shared" si="97"/>
        <v>0.69985444564157984</v>
      </c>
      <c r="M495">
        <f t="shared" si="98"/>
        <v>73.198254239203195</v>
      </c>
    </row>
    <row r="496" spans="1:13" x14ac:dyDescent="0.3">
      <c r="A496">
        <v>493</v>
      </c>
      <c r="B496">
        <f t="shared" si="87"/>
        <v>1.7999918771901211</v>
      </c>
      <c r="C496">
        <f t="shared" si="88"/>
        <v>7.9999525241755016</v>
      </c>
      <c r="D496" s="4">
        <f t="shared" si="89"/>
        <v>12.499900885678747</v>
      </c>
      <c r="E496" s="4">
        <f t="shared" si="90"/>
        <v>13.999849012081038</v>
      </c>
      <c r="F496" s="4">
        <f t="shared" si="91"/>
        <v>14.599781468281444</v>
      </c>
      <c r="G496" s="4">
        <f t="shared" si="92"/>
        <v>11.999744918032572</v>
      </c>
      <c r="H496" s="4">
        <f t="shared" si="93"/>
        <v>11.799634224101151</v>
      </c>
      <c r="I496" s="4">
        <f t="shared" si="94"/>
        <v>4.2997995474828334</v>
      </c>
      <c r="J496" s="4">
        <f t="shared" si="95"/>
        <v>2.2998328005593232</v>
      </c>
      <c r="K496" s="4">
        <f t="shared" si="96"/>
        <v>0.99988161425605682</v>
      </c>
      <c r="L496" s="4">
        <f t="shared" si="97"/>
        <v>0.69985773792099548</v>
      </c>
      <c r="M496">
        <f t="shared" si="98"/>
        <v>73.198282208394161</v>
      </c>
    </row>
    <row r="497" spans="1:13" x14ac:dyDescent="0.3">
      <c r="A497">
        <v>494</v>
      </c>
      <c r="B497">
        <f t="shared" si="87"/>
        <v>1.7999919632356751</v>
      </c>
      <c r="C497">
        <f t="shared" si="88"/>
        <v>7.9999530552165306</v>
      </c>
      <c r="D497" s="4">
        <f t="shared" si="89"/>
        <v>12.499902059996579</v>
      </c>
      <c r="E497" s="4">
        <f t="shared" si="90"/>
        <v>13.999850913647574</v>
      </c>
      <c r="F497" s="4">
        <f t="shared" si="91"/>
        <v>14.599784405449617</v>
      </c>
      <c r="G497" s="4">
        <f t="shared" si="92"/>
        <v>11.99974859342675</v>
      </c>
      <c r="H497" s="4">
        <f t="shared" si="93"/>
        <v>11.799639903567396</v>
      </c>
      <c r="I497" s="4">
        <f t="shared" si="94"/>
        <v>4.2998029218725096</v>
      </c>
      <c r="J497" s="4">
        <f t="shared" si="95"/>
        <v>2.2998358737752813</v>
      </c>
      <c r="K497" s="4">
        <f t="shared" si="96"/>
        <v>0.99988401037128793</v>
      </c>
      <c r="L497" s="4">
        <f t="shared" si="97"/>
        <v>0.69986094125388765</v>
      </c>
      <c r="M497">
        <f t="shared" si="98"/>
        <v>73.198309623360885</v>
      </c>
    </row>
    <row r="498" spans="1:13" x14ac:dyDescent="0.3">
      <c r="A498">
        <v>495</v>
      </c>
      <c r="B498">
        <f t="shared" si="87"/>
        <v>1.7999920481897618</v>
      </c>
      <c r="C498">
        <f t="shared" si="88"/>
        <v>7.999953579145556</v>
      </c>
      <c r="D498" s="4">
        <f t="shared" si="89"/>
        <v>12.499903217657852</v>
      </c>
      <c r="E498" s="4">
        <f t="shared" si="90"/>
        <v>13.999852786548209</v>
      </c>
      <c r="F498" s="4">
        <f t="shared" si="91"/>
        <v>14.599787295373067</v>
      </c>
      <c r="G498" s="4">
        <f t="shared" si="92"/>
        <v>11.999752205455485</v>
      </c>
      <c r="H498" s="4">
        <f t="shared" si="93"/>
        <v>11.799645477540418</v>
      </c>
      <c r="I498" s="4">
        <f t="shared" si="94"/>
        <v>4.2998062283283964</v>
      </c>
      <c r="J498" s="4">
        <f t="shared" si="95"/>
        <v>2.2998388794581142</v>
      </c>
      <c r="K498" s="4">
        <f t="shared" si="96"/>
        <v>0.99988634852928637</v>
      </c>
      <c r="L498" s="4">
        <f t="shared" si="97"/>
        <v>0.69986405843070132</v>
      </c>
      <c r="M498">
        <f t="shared" si="98"/>
        <v>73.198336497321534</v>
      </c>
    </row>
    <row r="499" spans="1:13" x14ac:dyDescent="0.3">
      <c r="A499">
        <v>496</v>
      </c>
      <c r="B499">
        <f t="shared" si="87"/>
        <v>1.7999921320684995</v>
      </c>
      <c r="C499">
        <f t="shared" si="88"/>
        <v>7.9999540960734521</v>
      </c>
      <c r="D499" s="4">
        <f t="shared" si="89"/>
        <v>12.499904358937554</v>
      </c>
      <c r="E499" s="4">
        <f t="shared" si="90"/>
        <v>13.999854631285828</v>
      </c>
      <c r="F499" s="4">
        <f t="shared" si="91"/>
        <v>14.599790138936005</v>
      </c>
      <c r="G499" s="4">
        <f t="shared" si="92"/>
        <v>11.999755755389625</v>
      </c>
      <c r="H499" s="4">
        <f t="shared" si="93"/>
        <v>11.799650948299155</v>
      </c>
      <c r="I499" s="4">
        <f t="shared" si="94"/>
        <v>4.299809468440678</v>
      </c>
      <c r="J499" s="4">
        <f t="shared" si="95"/>
        <v>2.2998418193327428</v>
      </c>
      <c r="K499" s="4">
        <f t="shared" si="96"/>
        <v>0.99988863035881725</v>
      </c>
      <c r="L499" s="4">
        <f t="shared" si="97"/>
        <v>0.69986709214230514</v>
      </c>
      <c r="M499">
        <f t="shared" si="98"/>
        <v>73.198362843122709</v>
      </c>
    </row>
    <row r="500" spans="1:13" x14ac:dyDescent="0.3">
      <c r="A500">
        <v>497</v>
      </c>
      <c r="B500">
        <f t="shared" si="87"/>
        <v>1.7999922148877345</v>
      </c>
      <c r="C500">
        <f t="shared" si="88"/>
        <v>7.9999546061091191</v>
      </c>
      <c r="D500" s="4">
        <f t="shared" si="89"/>
        <v>12.499905484105483</v>
      </c>
      <c r="E500" s="4">
        <f t="shared" si="90"/>
        <v>13.999856448353269</v>
      </c>
      <c r="F500" s="4">
        <f t="shared" si="91"/>
        <v>14.59979293700378</v>
      </c>
      <c r="G500" s="4">
        <f t="shared" si="92"/>
        <v>11.999759244470967</v>
      </c>
      <c r="H500" s="4">
        <f t="shared" si="93"/>
        <v>11.79965631806645</v>
      </c>
      <c r="I500" s="4">
        <f t="shared" si="94"/>
        <v>4.29981264375715</v>
      </c>
      <c r="J500" s="4">
        <f t="shared" si="95"/>
        <v>2.2998446950739253</v>
      </c>
      <c r="K500" s="4">
        <f t="shared" si="96"/>
        <v>0.99989085743655171</v>
      </c>
      <c r="L500" s="4">
        <f t="shared" si="97"/>
        <v>0.69987004498396976</v>
      </c>
      <c r="M500">
        <f t="shared" si="98"/>
        <v>73.198388673251557</v>
      </c>
    </row>
    <row r="501" spans="1:13" x14ac:dyDescent="0.3">
      <c r="A501">
        <v>498</v>
      </c>
      <c r="B501">
        <f t="shared" si="87"/>
        <v>1.7999922966630484</v>
      </c>
      <c r="C501">
        <f t="shared" si="88"/>
        <v>7.9999551093595338</v>
      </c>
      <c r="D501" s="4">
        <f t="shared" si="89"/>
        <v>12.499906593426379</v>
      </c>
      <c r="E501" s="4">
        <f t="shared" si="90"/>
        <v>13.999858238233523</v>
      </c>
      <c r="F501" s="4">
        <f t="shared" si="91"/>
        <v>14.599795690423326</v>
      </c>
      <c r="G501" s="4">
        <f t="shared" si="92"/>
        <v>11.999762673913008</v>
      </c>
      <c r="H501" s="4">
        <f t="shared" si="93"/>
        <v>11.79966158901062</v>
      </c>
      <c r="I501" s="4">
        <f t="shared" si="94"/>
        <v>4.2998157557844738</v>
      </c>
      <c r="J501" s="4">
        <f t="shared" si="95"/>
        <v>2.2998475083078902</v>
      </c>
      <c r="K501" s="4">
        <f t="shared" si="96"/>
        <v>0.99989303128893159</v>
      </c>
      <c r="L501" s="4">
        <f t="shared" si="97"/>
        <v>0.69987291945917074</v>
      </c>
      <c r="M501">
        <f t="shared" si="98"/>
        <v>73.198413999847332</v>
      </c>
    </row>
    <row r="502" spans="1:13" x14ac:dyDescent="0.3">
      <c r="A502">
        <v>499</v>
      </c>
      <c r="B502">
        <f t="shared" si="87"/>
        <v>1.7999923774097597</v>
      </c>
      <c r="C502">
        <f t="shared" si="88"/>
        <v>7.9999556059297721</v>
      </c>
      <c r="D502" s="4">
        <f t="shared" si="89"/>
        <v>12.499907687160025</v>
      </c>
      <c r="E502" s="4">
        <f t="shared" si="90"/>
        <v>13.999860001399986</v>
      </c>
      <c r="F502" s="4">
        <f t="shared" si="91"/>
        <v>14.599798400023611</v>
      </c>
      <c r="G502" s="4">
        <f t="shared" si="92"/>
        <v>11.999766044901673</v>
      </c>
      <c r="H502" s="4">
        <f t="shared" si="93"/>
        <v>11.799666763246925</v>
      </c>
      <c r="I502" s="4">
        <f t="shared" si="94"/>
        <v>4.2998188059894096</v>
      </c>
      <c r="J502" s="4">
        <f t="shared" si="95"/>
        <v>2.2998502606139128</v>
      </c>
      <c r="K502" s="4">
        <f t="shared" si="96"/>
        <v>0.99989515339396351</v>
      </c>
      <c r="L502" s="4">
        <f t="shared" si="97"/>
        <v>0.69987571798322401</v>
      </c>
      <c r="M502">
        <f t="shared" si="98"/>
        <v>73.198438834712718</v>
      </c>
    </row>
    <row r="503" spans="1:13" x14ac:dyDescent="0.3">
      <c r="A503">
        <v>500</v>
      </c>
      <c r="B503">
        <f t="shared" si="87"/>
        <v>1.7999924571429315</v>
      </c>
      <c r="C503">
        <f t="shared" si="88"/>
        <v>7.9999560959230562</v>
      </c>
      <c r="D503" s="4">
        <f t="shared" si="89"/>
        <v>12.499908765561337</v>
      </c>
      <c r="E503" s="4">
        <f t="shared" si="90"/>
        <v>13.999861738316646</v>
      </c>
      <c r="F503" s="4">
        <f t="shared" si="91"/>
        <v>14.599801066616056</v>
      </c>
      <c r="G503" s="4">
        <f t="shared" si="92"/>
        <v>11.999769358596009</v>
      </c>
      <c r="H503" s="4">
        <f t="shared" si="93"/>
        <v>11.799671842839054</v>
      </c>
      <c r="I503" s="4">
        <f t="shared" si="94"/>
        <v>4.299821795799998</v>
      </c>
      <c r="J503" s="4">
        <f t="shared" si="95"/>
        <v>2.2998529535258356</v>
      </c>
      <c r="K503" s="4">
        <f t="shared" si="96"/>
        <v>0.99989722518294</v>
      </c>
      <c r="L503" s="4">
        <f t="shared" si="97"/>
        <v>0.69987844288676204</v>
      </c>
      <c r="M503">
        <f t="shared" si="98"/>
        <v>73.198463189324627</v>
      </c>
    </row>
    <row r="504" spans="1:13" x14ac:dyDescent="0.3">
      <c r="A504">
        <v>501</v>
      </c>
      <c r="B504">
        <f t="shared" si="87"/>
        <v>1.7999925358773752</v>
      </c>
      <c r="C504">
        <f t="shared" si="88"/>
        <v>7.9999565794407896</v>
      </c>
      <c r="D504" s="4">
        <f t="shared" si="89"/>
        <v>12.49990982888049</v>
      </c>
      <c r="E504" s="4">
        <f t="shared" si="90"/>
        <v>13.999863449438303</v>
      </c>
      <c r="F504" s="4">
        <f t="shared" si="91"/>
        <v>14.599803690994959</v>
      </c>
      <c r="G504" s="4">
        <f t="shared" si="92"/>
        <v>11.999772616128869</v>
      </c>
      <c r="H504" s="4">
        <f t="shared" si="93"/>
        <v>11.799676829800514</v>
      </c>
      <c r="I504" s="4">
        <f t="shared" si="94"/>
        <v>4.2998247266067064</v>
      </c>
      <c r="J504" s="4">
        <f t="shared" si="95"/>
        <v>2.2998555885335334</v>
      </c>
      <c r="K504" s="4">
        <f t="shared" si="96"/>
        <v>0.9998992480420944</v>
      </c>
      <c r="L504" s="4">
        <f t="shared" si="97"/>
        <v>0.69988109641905794</v>
      </c>
      <c r="M504">
        <f t="shared" si="98"/>
        <v>73.198487074844536</v>
      </c>
    </row>
    <row r="505" spans="1:13" x14ac:dyDescent="0.3">
      <c r="A505">
        <v>502</v>
      </c>
      <c r="B505">
        <f t="shared" si="87"/>
        <v>1.7999926136276549</v>
      </c>
      <c r="C505">
        <f t="shared" si="88"/>
        <v>7.9999570565825957</v>
      </c>
      <c r="D505" s="4">
        <f t="shared" si="89"/>
        <v>12.499910877362998</v>
      </c>
      <c r="E505" s="4">
        <f t="shared" si="90"/>
        <v>13.999865135210786</v>
      </c>
      <c r="F505" s="4">
        <f t="shared" si="91"/>
        <v>14.599806273937897</v>
      </c>
      <c r="G505" s="4">
        <f t="shared" si="92"/>
        <v>11.99977581860759</v>
      </c>
      <c r="H505" s="4">
        <f t="shared" si="93"/>
        <v>11.799681726096008</v>
      </c>
      <c r="I505" s="4">
        <f t="shared" si="94"/>
        <v>4.2998275997635407</v>
      </c>
      <c r="J505" s="4">
        <f t="shared" si="95"/>
        <v>2.2998581670843246</v>
      </c>
      <c r="K505" s="4">
        <f t="shared" si="96"/>
        <v>0.99990122331418929</v>
      </c>
      <c r="L505" s="4">
        <f t="shared" si="97"/>
        <v>0.69988368075120666</v>
      </c>
      <c r="M505">
        <f t="shared" si="98"/>
        <v>73.198510502128542</v>
      </c>
    </row>
    <row r="506" spans="1:13" x14ac:dyDescent="0.3">
      <c r="A506">
        <v>503</v>
      </c>
      <c r="B506">
        <f t="shared" si="87"/>
        <v>1.7999926904080932</v>
      </c>
      <c r="C506">
        <f t="shared" si="88"/>
        <v>7.9999575274463464</v>
      </c>
      <c r="D506" s="4">
        <f t="shared" si="89"/>
        <v>12.499911911249816</v>
      </c>
      <c r="E506" s="4">
        <f t="shared" si="90"/>
        <v>13.999866796071123</v>
      </c>
      <c r="F506" s="4">
        <f t="shared" si="91"/>
        <v>14.599808816206121</v>
      </c>
      <c r="G506" s="4">
        <f t="shared" si="92"/>
        <v>11.999778967114619</v>
      </c>
      <c r="H506" s="4">
        <f t="shared" si="93"/>
        <v>11.799686533642763</v>
      </c>
      <c r="I506" s="4">
        <f t="shared" si="94"/>
        <v>4.2998304165891108</v>
      </c>
      <c r="J506" s="4">
        <f t="shared" si="95"/>
        <v>2.2998606905843344</v>
      </c>
      <c r="K506" s="4">
        <f t="shared" si="96"/>
        <v>0.99990315230004423</v>
      </c>
      <c r="L506" s="4">
        <f t="shared" si="97"/>
        <v>0.69988619797916707</v>
      </c>
      <c r="M506">
        <f t="shared" si="98"/>
        <v>73.19853348173713</v>
      </c>
    </row>
    <row r="507" spans="1:13" x14ac:dyDescent="0.3">
      <c r="A507">
        <v>504</v>
      </c>
      <c r="B507">
        <f t="shared" si="87"/>
        <v>1.7999927662327746</v>
      </c>
      <c r="C507">
        <f t="shared" si="88"/>
        <v>7.9999579921282029</v>
      </c>
      <c r="D507" s="4">
        <f t="shared" si="89"/>
        <v>12.499912930777445</v>
      </c>
      <c r="E507" s="4">
        <f t="shared" si="90"/>
        <v>13.999868432447769</v>
      </c>
      <c r="F507" s="4">
        <f t="shared" si="91"/>
        <v>14.599811318544941</v>
      </c>
      <c r="G507" s="4">
        <f t="shared" si="92"/>
        <v>11.999782062708151</v>
      </c>
      <c r="H507" s="4">
        <f t="shared" si="93"/>
        <v>11.79969125431181</v>
      </c>
      <c r="I507" s="4">
        <f t="shared" si="94"/>
        <v>4.2998331783676749</v>
      </c>
      <c r="J507" s="4">
        <f t="shared" si="95"/>
        <v>2.2998631603998092</v>
      </c>
      <c r="K507" s="4">
        <f t="shared" si="96"/>
        <v>0.9999050362600036</v>
      </c>
      <c r="L507" s="4">
        <f t="shared" si="97"/>
        <v>0.69988865012667434</v>
      </c>
      <c r="M507">
        <f t="shared" si="98"/>
        <v>73.198556023944292</v>
      </c>
    </row>
    <row r="508" spans="1:13" x14ac:dyDescent="0.3">
      <c r="A508">
        <v>505</v>
      </c>
      <c r="B508">
        <f t="shared" si="87"/>
        <v>1.7999928411155501</v>
      </c>
      <c r="C508">
        <f t="shared" si="88"/>
        <v>7.9999584507226444</v>
      </c>
      <c r="D508" s="4">
        <f t="shared" si="89"/>
        <v>12.499913936178009</v>
      </c>
      <c r="E508" s="4">
        <f t="shared" si="90"/>
        <v>13.999870044760765</v>
      </c>
      <c r="F508" s="4">
        <f t="shared" si="91"/>
        <v>14.599813781684093</v>
      </c>
      <c r="G508" s="4">
        <f t="shared" si="92"/>
        <v>11.999785106422738</v>
      </c>
      <c r="H508" s="4">
        <f t="shared" si="93"/>
        <v>11.799695889929239</v>
      </c>
      <c r="I508" s="4">
        <f t="shared" si="94"/>
        <v>4.2998358863501389</v>
      </c>
      <c r="J508" s="4">
        <f t="shared" si="95"/>
        <v>2.2998655778583843</v>
      </c>
      <c r="K508" s="4">
        <f t="shared" si="96"/>
        <v>0.99990687641534814</v>
      </c>
      <c r="L508" s="4">
        <f t="shared" si="97"/>
        <v>0.69989103914802653</v>
      </c>
      <c r="M508">
        <f t="shared" si="98"/>
        <v>73.19857813874674</v>
      </c>
    </row>
    <row r="509" spans="1:13" x14ac:dyDescent="0.3">
      <c r="A509">
        <v>506</v>
      </c>
      <c r="B509">
        <f t="shared" si="87"/>
        <v>1.7999929150700422</v>
      </c>
      <c r="C509">
        <f t="shared" si="88"/>
        <v>7.9999589033225078</v>
      </c>
      <c r="D509" s="4">
        <f t="shared" si="89"/>
        <v>12.499914927679358</v>
      </c>
      <c r="E509" s="4">
        <f t="shared" si="90"/>
        <v>13.999871633421947</v>
      </c>
      <c r="F509" s="4">
        <f t="shared" si="91"/>
        <v>14.599816206338122</v>
      </c>
      <c r="G509" s="4">
        <f t="shared" si="92"/>
        <v>11.999788099269875</v>
      </c>
      <c r="H509" s="4">
        <f t="shared" si="93"/>
        <v>11.799700442277404</v>
      </c>
      <c r="I509" s="4">
        <f t="shared" si="94"/>
        <v>4.2998385417550287</v>
      </c>
      <c r="J509" s="4">
        <f t="shared" si="95"/>
        <v>2.2998679442503058</v>
      </c>
      <c r="K509" s="4">
        <f t="shared" si="96"/>
        <v>0.99990867394965099</v>
      </c>
      <c r="L509" s="4">
        <f t="shared" si="97"/>
        <v>0.69989336693075266</v>
      </c>
      <c r="M509">
        <f t="shared" si="98"/>
        <v>73.198599835872429</v>
      </c>
    </row>
    <row r="510" spans="1:13" x14ac:dyDescent="0.3">
      <c r="A510">
        <v>507</v>
      </c>
      <c r="B510">
        <f t="shared" si="87"/>
        <v>1.7999929881096484</v>
      </c>
      <c r="C510">
        <f t="shared" si="88"/>
        <v>7.9999593500190089</v>
      </c>
      <c r="D510" s="4">
        <f t="shared" si="89"/>
        <v>12.49991590550515</v>
      </c>
      <c r="E510" s="4">
        <f t="shared" si="90"/>
        <v>13.999873198835102</v>
      </c>
      <c r="F510" s="4">
        <f t="shared" si="91"/>
        <v>14.59981859320672</v>
      </c>
      <c r="G510" s="4">
        <f t="shared" si="92"/>
        <v>11.999791042238591</v>
      </c>
      <c r="H510" s="4">
        <f t="shared" si="93"/>
        <v>11.799704913096107</v>
      </c>
      <c r="I510" s="4">
        <f t="shared" si="94"/>
        <v>4.299841145769431</v>
      </c>
      <c r="J510" s="4">
        <f t="shared" si="95"/>
        <v>2.2998702608296142</v>
      </c>
      <c r="K510" s="4">
        <f t="shared" si="96"/>
        <v>0.99991043001008217</v>
      </c>
      <c r="L510" s="4">
        <f t="shared" si="97"/>
        <v>0.69989563529816801</v>
      </c>
      <c r="M510">
        <f t="shared" si="98"/>
        <v>73.198621124788971</v>
      </c>
    </row>
    <row r="511" spans="1:13" x14ac:dyDescent="0.3">
      <c r="A511">
        <v>508</v>
      </c>
      <c r="B511">
        <f t="shared" si="87"/>
        <v>1.799993060247546</v>
      </c>
      <c r="C511">
        <f t="shared" si="88"/>
        <v>7.9999597909017854</v>
      </c>
      <c r="D511" s="4">
        <f t="shared" si="89"/>
        <v>12.499916869874943</v>
      </c>
      <c r="E511" s="4">
        <f t="shared" si="90"/>
        <v>13.999874741396169</v>
      </c>
      <c r="F511" s="4">
        <f t="shared" si="91"/>
        <v>14.599820942975084</v>
      </c>
      <c r="G511" s="4">
        <f t="shared" si="92"/>
        <v>11.999793936295989</v>
      </c>
      <c r="H511" s="4">
        <f t="shared" si="93"/>
        <v>11.799709304083724</v>
      </c>
      <c r="I511" s="4">
        <f t="shared" si="94"/>
        <v>4.2998436995498999</v>
      </c>
      <c r="J511" s="4">
        <f t="shared" si="95"/>
        <v>2.2998725288152784</v>
      </c>
      <c r="K511" s="4">
        <f t="shared" si="96"/>
        <v>0.99991214570866405</v>
      </c>
      <c r="L511" s="4">
        <f t="shared" si="97"/>
        <v>0.69989784601182015</v>
      </c>
      <c r="M511">
        <f t="shared" si="98"/>
        <v>73.198642014711567</v>
      </c>
    </row>
    <row r="512" spans="1:13" x14ac:dyDescent="0.3">
      <c r="A512">
        <v>509</v>
      </c>
      <c r="B512">
        <f t="shared" si="87"/>
        <v>1.7999931314966953</v>
      </c>
      <c r="C512">
        <f t="shared" si="88"/>
        <v>7.9999602260589233</v>
      </c>
      <c r="D512" s="4">
        <f t="shared" si="89"/>
        <v>12.499917821004265</v>
      </c>
      <c r="E512" s="4">
        <f t="shared" si="90"/>
        <v>13.999876261493403</v>
      </c>
      <c r="F512" s="4">
        <f t="shared" si="91"/>
        <v>14.59982325631424</v>
      </c>
      <c r="G512" s="4">
        <f t="shared" si="92"/>
        <v>11.999796782387806</v>
      </c>
      <c r="H512" s="4">
        <f t="shared" si="93"/>
        <v>11.79971361689832</v>
      </c>
      <c r="I512" s="4">
        <f t="shared" si="94"/>
        <v>4.299846204223341</v>
      </c>
      <c r="J512" s="4">
        <f t="shared" si="95"/>
        <v>2.2998747493922989</v>
      </c>
      <c r="K512" s="4">
        <f t="shared" si="96"/>
        <v>0.99991382212347679</v>
      </c>
      <c r="L512" s="4">
        <f t="shared" si="97"/>
        <v>0.69990000077383252</v>
      </c>
      <c r="M512">
        <f t="shared" si="98"/>
        <v>73.198662514610987</v>
      </c>
    </row>
    <row r="513" spans="1:13" x14ac:dyDescent="0.3">
      <c r="A513">
        <v>510</v>
      </c>
      <c r="B513">
        <f t="shared" si="87"/>
        <v>1.799993201869845</v>
      </c>
      <c r="C513">
        <f t="shared" si="88"/>
        <v>7.9999606555769827</v>
      </c>
      <c r="D513" s="4">
        <f t="shared" si="89"/>
        <v>12.499918759104725</v>
      </c>
      <c r="E513" s="4">
        <f t="shared" si="90"/>
        <v>13.999877759507527</v>
      </c>
      <c r="F513" s="4">
        <f t="shared" si="91"/>
        <v>14.599825533881384</v>
      </c>
      <c r="G513" s="4">
        <f t="shared" si="92"/>
        <v>11.999799581438943</v>
      </c>
      <c r="H513" s="4">
        <f t="shared" si="93"/>
        <v>11.799717853158727</v>
      </c>
      <c r="I513" s="4">
        <f t="shared" si="94"/>
        <v>4.2998486608878626</v>
      </c>
      <c r="J513" s="4">
        <f t="shared" si="95"/>
        <v>2.2998769237127688</v>
      </c>
      <c r="K513" s="4">
        <f t="shared" si="96"/>
        <v>0.99991546029981992</v>
      </c>
      <c r="L513" s="4">
        <f t="shared" si="97"/>
        <v>0.69990210122914998</v>
      </c>
      <c r="M513">
        <f t="shared" si="98"/>
        <v>73.198682633220912</v>
      </c>
    </row>
    <row r="514" spans="1:13" x14ac:dyDescent="0.3">
      <c r="A514">
        <v>511</v>
      </c>
      <c r="B514">
        <f t="shared" si="87"/>
        <v>1.7999932713795339</v>
      </c>
      <c r="C514">
        <f t="shared" si="88"/>
        <v>7.9999610795410359</v>
      </c>
      <c r="D514" s="4">
        <f t="shared" si="89"/>
        <v>12.499919684384055</v>
      </c>
      <c r="E514" s="4">
        <f t="shared" si="90"/>
        <v>13.999879235811909</v>
      </c>
      <c r="F514" s="4">
        <f t="shared" si="91"/>
        <v>14.5998277763202</v>
      </c>
      <c r="G514" s="4">
        <f t="shared" si="92"/>
        <v>11.999802334353964</v>
      </c>
      <c r="H514" s="4">
        <f t="shared" si="93"/>
        <v>11.799722014445567</v>
      </c>
      <c r="I514" s="4">
        <f t="shared" si="94"/>
        <v>4.2998510706135979</v>
      </c>
      <c r="J514" s="4">
        <f t="shared" si="95"/>
        <v>2.2998790528968946</v>
      </c>
      <c r="K514" s="4">
        <f t="shared" si="96"/>
        <v>0.99991706125132951</v>
      </c>
      <c r="L514" s="4">
        <f t="shared" si="97"/>
        <v>0.69990414896768927</v>
      </c>
      <c r="M514">
        <f t="shared" si="98"/>
        <v>73.198702379045216</v>
      </c>
    </row>
    <row r="515" spans="1:13" x14ac:dyDescent="0.3">
      <c r="A515">
        <v>512</v>
      </c>
      <c r="B515">
        <f t="shared" si="87"/>
        <v>1.7999933400380976</v>
      </c>
      <c r="C515">
        <f t="shared" si="88"/>
        <v>7.999961498034688</v>
      </c>
      <c r="D515" s="4">
        <f t="shared" si="89"/>
        <v>12.499920597046229</v>
      </c>
      <c r="E515" s="4">
        <f t="shared" si="90"/>
        <v>13.999880690772729</v>
      </c>
      <c r="F515" s="4">
        <f t="shared" si="91"/>
        <v>14.599829984261165</v>
      </c>
      <c r="G515" s="4">
        <f t="shared" si="92"/>
        <v>11.99980504201762</v>
      </c>
      <c r="H515" s="4">
        <f t="shared" si="93"/>
        <v>11.799726102302289</v>
      </c>
      <c r="I515" s="4">
        <f t="shared" si="94"/>
        <v>4.2998534344435102</v>
      </c>
      <c r="J515" s="4">
        <f t="shared" si="95"/>
        <v>2.2998811380339914</v>
      </c>
      <c r="K515" s="4">
        <f t="shared" si="96"/>
        <v>0.99991862596105208</v>
      </c>
      <c r="L515" s="4">
        <f t="shared" si="97"/>
        <v>0.69990614552640196</v>
      </c>
      <c r="M515">
        <f t="shared" si="98"/>
        <v>73.19872176036499</v>
      </c>
    </row>
    <row r="516" spans="1:13" x14ac:dyDescent="0.3">
      <c r="A516">
        <v>513</v>
      </c>
      <c r="B516">
        <f t="shared" ref="B516:B579" si="99">IF(A516&lt;$P$4,0,$P$5/(1+((A516+1-$P$4)/($P$3))^-$P$2))</f>
        <v>1.7999934078576698</v>
      </c>
      <c r="C516">
        <f t="shared" ref="C516:C579" si="100">IF(A516&lt;SUM($P$4:$Q$4),0,$Q$5/(1+((A516+1-SUM($P$4:$Q$4))/($Q$3))^-$Q$2))</f>
        <v>7.9999619111401126</v>
      </c>
      <c r="D516" s="4">
        <f t="shared" ref="D516:D579" si="101">IF(A516&lt;SUM($P$4:$R$4),0,$R$5/(1+((A516+1-SUM($P$4:$R$4))/($R$3))^-$R$2))</f>
        <v>12.499921497291512</v>
      </c>
      <c r="E516" s="4">
        <f t="shared" ref="E516:E579" si="102">IF(A516&lt;SUM($P$4:$S$4),0,$S$5/(1+((A516+1-SUM($P$4:$S$4))/($S$3))^-$S$2))</f>
        <v>13.999882124749119</v>
      </c>
      <c r="F516" s="4">
        <f t="shared" ref="F516:F579" si="103">IF(A516&lt;SUM($P$4:$T$4),0,$T$5/(1+((A516+1-SUM($P$4:$T$4))/($T$3))^-$T$2))</f>
        <v>14.599832158321853</v>
      </c>
      <c r="G516" s="4">
        <f t="shared" ref="G516:G579" si="104">IF(A516&lt;SUM($P$4:$U$4),0,$U$5/(1+((A516+1-SUM($P$4:$U$4))/($U$3))^-$U$2))</f>
        <v>11.999807705295321</v>
      </c>
      <c r="H516" s="4">
        <f t="shared" ref="H516:H579" si="105">IF(A516&lt;SUM($P$4:$V$4),0,$V$5/(1+((A516+1-SUM($P$4:$V$4))/($V$3))^-$V$2))</f>
        <v>11.799730118236129</v>
      </c>
      <c r="I516" s="4">
        <f t="shared" ref="I516:I579" si="106">IF(A516&lt;SUM($P$4:$W$4),0,$W$5/(1+((A516+1-SUM($P$4:$W$4))/($W$3))^-$W$2))</f>
        <v>4.2998557533941604</v>
      </c>
      <c r="J516" s="4">
        <f t="shared" ref="J516:J579" si="107">IF(A516&lt;SUM($P$4:$X$4),0,$X$5/(1+((A516+1-SUM($P$4:$X$4))/($X$3))^-$X$2))</f>
        <v>2.299883180183433</v>
      </c>
      <c r="K516" s="4">
        <f t="shared" ref="K516:K579" si="108">IF(A516&lt;SUM($P$4:$Y$4),0,$Y$5/(1+((A516+1-SUM($P$4:$Y$4))/($Y$3))^-$Y$2))</f>
        <v>0.99992015538248014</v>
      </c>
      <c r="L516" s="4">
        <f t="shared" ref="L516:L579" si="109">IF(A516&lt;SUM($P$4:$Z$4),0,$Z$5/(1+((A516+1-SUM($P$4:$Z$4))/($Z$3))^-$Z$2))</f>
        <v>0.69990809239124985</v>
      </c>
      <c r="M516">
        <f t="shared" ref="M516:M579" si="110">SUM(D516:L516)</f>
        <v>73.198740785245249</v>
      </c>
    </row>
    <row r="517" spans="1:13" x14ac:dyDescent="0.3">
      <c r="A517">
        <v>514</v>
      </c>
      <c r="B517">
        <f t="shared" si="99"/>
        <v>1.7999934748501867</v>
      </c>
      <c r="C517">
        <f t="shared" si="100"/>
        <v>7.9999623189380715</v>
      </c>
      <c r="D517" s="4">
        <f t="shared" si="101"/>
        <v>12.499922385316543</v>
      </c>
      <c r="E517" s="4">
        <f t="shared" si="102"/>
        <v>13.999883538093318</v>
      </c>
      <c r="F517" s="4">
        <f t="shared" si="103"/>
        <v>14.599834299107247</v>
      </c>
      <c r="G517" s="4">
        <f t="shared" si="104"/>
        <v>11.999810325033607</v>
      </c>
      <c r="H517" s="4">
        <f t="shared" si="105"/>
        <v>11.799734063719066</v>
      </c>
      <c r="I517" s="4">
        <f t="shared" si="106"/>
        <v>4.299858028456458</v>
      </c>
      <c r="J517" s="4">
        <f t="shared" si="107"/>
        <v>2.2998851803755747</v>
      </c>
      <c r="K517" s="4">
        <f t="shared" si="108"/>
        <v>0.99992165044054737</v>
      </c>
      <c r="L517" s="4">
        <f t="shared" si="109"/>
        <v>0.6999099909990999</v>
      </c>
      <c r="M517">
        <f t="shared" si="110"/>
        <v>73.198759461541457</v>
      </c>
    </row>
    <row r="518" spans="1:13" x14ac:dyDescent="0.3">
      <c r="A518">
        <v>515</v>
      </c>
      <c r="B518">
        <f t="shared" si="99"/>
        <v>1.799993541027392</v>
      </c>
      <c r="C518">
        <f t="shared" si="100"/>
        <v>7.9999627215079485</v>
      </c>
      <c r="D518" s="4">
        <f t="shared" si="101"/>
        <v>12.499923261314416</v>
      </c>
      <c r="E518" s="4">
        <f t="shared" si="102"/>
        <v>13.999884931150836</v>
      </c>
      <c r="F518" s="4">
        <f t="shared" si="103"/>
        <v>14.599836407210002</v>
      </c>
      <c r="G518" s="4">
        <f t="shared" si="104"/>
        <v>11.999812902060631</v>
      </c>
      <c r="H518" s="4">
        <f t="shared" si="105"/>
        <v>11.799737940188761</v>
      </c>
      <c r="I518" s="4">
        <f t="shared" si="106"/>
        <v>4.299860260596394</v>
      </c>
      <c r="J518" s="4">
        <f t="shared" si="107"/>
        <v>2.299887139612649</v>
      </c>
      <c r="K518" s="4">
        <f t="shared" si="108"/>
        <v>0.99992311203258655</v>
      </c>
      <c r="L518" s="4">
        <f t="shared" si="109"/>
        <v>0.69991184273954143</v>
      </c>
      <c r="M518">
        <f t="shared" si="110"/>
        <v>73.198777796905816</v>
      </c>
    </row>
    <row r="519" spans="1:13" x14ac:dyDescent="0.3">
      <c r="A519">
        <v>516</v>
      </c>
      <c r="B519">
        <f t="shared" si="99"/>
        <v>1.7999936064008379</v>
      </c>
      <c r="C519">
        <f t="shared" si="100"/>
        <v>7.9999631189277718</v>
      </c>
      <c r="D519" s="4">
        <f t="shared" si="101"/>
        <v>12.499924125474742</v>
      </c>
      <c r="E519" s="4">
        <f t="shared" si="102"/>
        <v>13.999886304260574</v>
      </c>
      <c r="F519" s="4">
        <f t="shared" si="103"/>
        <v>14.599838483210753</v>
      </c>
      <c r="G519" s="4">
        <f t="shared" si="104"/>
        <v>11.999815437186577</v>
      </c>
      <c r="H519" s="4">
        <f t="shared" si="105"/>
        <v>11.799741749049439</v>
      </c>
      <c r="I519" s="4">
        <f t="shared" si="106"/>
        <v>4.2998624507557288</v>
      </c>
      <c r="J519" s="4">
        <f t="shared" si="107"/>
        <v>2.2998890588696193</v>
      </c>
      <c r="K519" s="4">
        <f t="shared" si="108"/>
        <v>0.99992454102925388</v>
      </c>
      <c r="L519" s="4">
        <f t="shared" si="109"/>
        <v>0.69991364895662866</v>
      </c>
      <c r="M519">
        <f t="shared" si="110"/>
        <v>73.198795798793313</v>
      </c>
    </row>
    <row r="520" spans="1:13" x14ac:dyDescent="0.3">
      <c r="A520">
        <v>517</v>
      </c>
      <c r="B520">
        <f t="shared" si="99"/>
        <v>1.7999936709818907</v>
      </c>
      <c r="C520">
        <f t="shared" si="100"/>
        <v>7.9999635112742427</v>
      </c>
      <c r="D520" s="4">
        <f t="shared" si="101"/>
        <v>12.499924977983722</v>
      </c>
      <c r="E520" s="4">
        <f t="shared" si="102"/>
        <v>13.999887657754982</v>
      </c>
      <c r="F520" s="4">
        <f t="shared" si="103"/>
        <v>14.599840527678367</v>
      </c>
      <c r="G520" s="4">
        <f t="shared" si="104"/>
        <v>11.999817931204126</v>
      </c>
      <c r="H520" s="4">
        <f t="shared" si="105"/>
        <v>11.799745491672764</v>
      </c>
      <c r="I520" s="4">
        <f t="shared" si="106"/>
        <v>4.2998645998526905</v>
      </c>
      <c r="J520" s="4">
        <f t="shared" si="107"/>
        <v>2.2998909390950186</v>
      </c>
      <c r="K520" s="4">
        <f t="shared" si="108"/>
        <v>0.99992593827541687</v>
      </c>
      <c r="L520" s="4">
        <f t="shared" si="109"/>
        <v>0.69991541095055143</v>
      </c>
      <c r="M520">
        <f t="shared" si="110"/>
        <v>73.198813474467642</v>
      </c>
    </row>
    <row r="521" spans="1:13" x14ac:dyDescent="0.3">
      <c r="A521">
        <v>518</v>
      </c>
      <c r="B521">
        <f t="shared" si="99"/>
        <v>1.7999937347817334</v>
      </c>
      <c r="C521">
        <f t="shared" si="100"/>
        <v>7.9999638986227604</v>
      </c>
      <c r="D521" s="4">
        <f t="shared" si="101"/>
        <v>12.49992581902422</v>
      </c>
      <c r="E521" s="4">
        <f t="shared" si="102"/>
        <v>13.999888991960196</v>
      </c>
      <c r="F521" s="4">
        <f t="shared" si="103"/>
        <v>14.599842541170226</v>
      </c>
      <c r="G521" s="4">
        <f t="shared" si="104"/>
        <v>11.999820384888858</v>
      </c>
      <c r="H521" s="4">
        <f t="shared" si="105"/>
        <v>11.799749169398698</v>
      </c>
      <c r="I521" s="4">
        <f t="shared" si="106"/>
        <v>4.2998667087826226</v>
      </c>
      <c r="J521" s="4">
        <f t="shared" si="107"/>
        <v>2.299892781211748</v>
      </c>
      <c r="K521" s="4">
        <f t="shared" si="108"/>
        <v>0.9999273045910102</v>
      </c>
      <c r="L521" s="4">
        <f t="shared" si="109"/>
        <v>0.69991712997923972</v>
      </c>
      <c r="M521">
        <f t="shared" si="110"/>
        <v>73.198830831006816</v>
      </c>
    </row>
    <row r="522" spans="1:13" x14ac:dyDescent="0.3">
      <c r="A522">
        <v>519</v>
      </c>
      <c r="B522">
        <f t="shared" si="99"/>
        <v>1.799993797811368</v>
      </c>
      <c r="C522">
        <f t="shared" si="100"/>
        <v>7.9999642810474452</v>
      </c>
      <c r="D522" s="4">
        <f t="shared" si="101"/>
        <v>12.499926648775828</v>
      </c>
      <c r="E522" s="4">
        <f t="shared" si="102"/>
        <v>13.999890307196168</v>
      </c>
      <c r="F522" s="4">
        <f t="shared" si="103"/>
        <v>14.599844524232468</v>
      </c>
      <c r="G522" s="4">
        <f t="shared" si="104"/>
        <v>11.999822798999686</v>
      </c>
      <c r="H522" s="4">
        <f t="shared" si="105"/>
        <v>11.799752783536304</v>
      </c>
      <c r="I522" s="4">
        <f t="shared" si="106"/>
        <v>4.2998687784186274</v>
      </c>
      <c r="J522" s="4">
        <f t="shared" si="107"/>
        <v>2.2998945861178539</v>
      </c>
      <c r="K522" s="4">
        <f t="shared" si="108"/>
        <v>0.9999286407718615</v>
      </c>
      <c r="L522" s="4">
        <f t="shared" si="109"/>
        <v>0.69991880725990152</v>
      </c>
      <c r="M522">
        <f t="shared" si="110"/>
        <v>73.198847875308701</v>
      </c>
    </row>
    <row r="523" spans="1:13" x14ac:dyDescent="0.3">
      <c r="A523">
        <v>520</v>
      </c>
      <c r="B523">
        <f t="shared" si="99"/>
        <v>1.7999938600816212</v>
      </c>
      <c r="C523">
        <f t="shared" si="100"/>
        <v>7.9999646586211632</v>
      </c>
      <c r="D523" s="4">
        <f t="shared" si="101"/>
        <v>12.499927467414931</v>
      </c>
      <c r="E523" s="4">
        <f t="shared" si="102"/>
        <v>13.999891603776794</v>
      </c>
      <c r="F523" s="4">
        <f t="shared" si="103"/>
        <v>14.599846477400273</v>
      </c>
      <c r="G523" s="4">
        <f t="shared" si="104"/>
        <v>11.999825174279232</v>
      </c>
      <c r="H523" s="4">
        <f t="shared" si="105"/>
        <v>11.799756335364561</v>
      </c>
      <c r="I523" s="4">
        <f t="shared" si="106"/>
        <v>4.2998708096121856</v>
      </c>
      <c r="J523" s="4">
        <f t="shared" si="107"/>
        <v>2.2998963546872817</v>
      </c>
      <c r="K523" s="4">
        <f t="shared" si="108"/>
        <v>0.99992994759048448</v>
      </c>
      <c r="L523" s="4">
        <f t="shared" si="109"/>
        <v>0.69992044397050035</v>
      </c>
      <c r="M523">
        <f t="shared" si="110"/>
        <v>73.198864614096237</v>
      </c>
    </row>
    <row r="524" spans="1:13" x14ac:dyDescent="0.3">
      <c r="A524">
        <v>521</v>
      </c>
      <c r="B524">
        <f t="shared" si="99"/>
        <v>1.7999939216031451</v>
      </c>
      <c r="C524">
        <f t="shared" si="100"/>
        <v>7.9999650314155533</v>
      </c>
      <c r="D524" s="4">
        <f t="shared" si="101"/>
        <v>12.499928275114769</v>
      </c>
      <c r="E524" s="4">
        <f t="shared" si="102"/>
        <v>13.999892882010061</v>
      </c>
      <c r="F524" s="4">
        <f t="shared" si="103"/>
        <v>14.599848401198077</v>
      </c>
      <c r="G524" s="4">
        <f t="shared" si="104"/>
        <v>11.999827511454251</v>
      </c>
      <c r="H524" s="4">
        <f t="shared" si="105"/>
        <v>11.799759826133132</v>
      </c>
      <c r="I524" s="4">
        <f t="shared" si="106"/>
        <v>4.2998728031937592</v>
      </c>
      <c r="J524" s="4">
        <f t="shared" si="107"/>
        <v>2.2998980877705955</v>
      </c>
      <c r="K524" s="4">
        <f t="shared" si="108"/>
        <v>0.99993122579684479</v>
      </c>
      <c r="L524" s="4">
        <f t="shared" si="109"/>
        <v>0.69992204125117208</v>
      </c>
      <c r="M524">
        <f t="shared" si="110"/>
        <v>73.198881053922662</v>
      </c>
    </row>
    <row r="525" spans="1:13" x14ac:dyDescent="0.3">
      <c r="A525">
        <v>522</v>
      </c>
      <c r="B525">
        <f t="shared" si="99"/>
        <v>1.7999939823864215</v>
      </c>
      <c r="C525">
        <f t="shared" si="100"/>
        <v>7.9999653995010425</v>
      </c>
      <c r="D525" s="4">
        <f t="shared" si="101"/>
        <v>12.499929072045498</v>
      </c>
      <c r="E525" s="4">
        <f t="shared" si="102"/>
        <v>13.999894142198141</v>
      </c>
      <c r="F525" s="4">
        <f t="shared" si="103"/>
        <v>14.599850296139836</v>
      </c>
      <c r="G525" s="4">
        <f t="shared" si="104"/>
        <v>11.999829811235983</v>
      </c>
      <c r="H525" s="4">
        <f t="shared" si="105"/>
        <v>11.799763257063118</v>
      </c>
      <c r="I525" s="4">
        <f t="shared" si="106"/>
        <v>4.2998747599733669</v>
      </c>
      <c r="J525" s="4">
        <f t="shared" si="107"/>
        <v>2.2998997861956849</v>
      </c>
      <c r="K525" s="4">
        <f t="shared" si="108"/>
        <v>0.99993247611909808</v>
      </c>
      <c r="L525" s="4">
        <f t="shared" si="109"/>
        <v>0.69992360020558619</v>
      </c>
      <c r="M525">
        <f t="shared" si="110"/>
        <v>73.198897201176294</v>
      </c>
    </row>
    <row r="526" spans="1:13" x14ac:dyDescent="0.3">
      <c r="A526">
        <v>523</v>
      </c>
      <c r="B526">
        <f t="shared" si="99"/>
        <v>1.7999940424417655</v>
      </c>
      <c r="C526">
        <f t="shared" si="100"/>
        <v>7.9999657629468821</v>
      </c>
      <c r="D526" s="4">
        <f t="shared" si="101"/>
        <v>12.499929858374273</v>
      </c>
      <c r="E526" s="4">
        <f t="shared" si="102"/>
        <v>13.999895384637545</v>
      </c>
      <c r="F526" s="4">
        <f t="shared" si="103"/>
        <v>14.599852162729245</v>
      </c>
      <c r="G526" s="4">
        <f t="shared" si="104"/>
        <v>11.999832074320542</v>
      </c>
      <c r="H526" s="4">
        <f t="shared" si="105"/>
        <v>11.799766629347792</v>
      </c>
      <c r="I526" s="4">
        <f t="shared" si="106"/>
        <v>4.2998766807411579</v>
      </c>
      <c r="J526" s="4">
        <f t="shared" si="107"/>
        <v>2.2999014507684397</v>
      </c>
      <c r="K526" s="4">
        <f t="shared" si="108"/>
        <v>0.9999336992643002</v>
      </c>
      <c r="L526" s="4">
        <f t="shared" si="109"/>
        <v>0.69992512190225209</v>
      </c>
      <c r="M526">
        <f t="shared" si="110"/>
        <v>73.198913062085566</v>
      </c>
    </row>
    <row r="527" spans="1:13" x14ac:dyDescent="0.3">
      <c r="A527">
        <v>524</v>
      </c>
      <c r="B527">
        <f t="shared" si="99"/>
        <v>1.7999941017793273</v>
      </c>
      <c r="C527">
        <f t="shared" si="100"/>
        <v>7.9999661218211537</v>
      </c>
      <c r="D527" s="4">
        <f t="shared" si="101"/>
        <v>12.499930634265269</v>
      </c>
      <c r="E527" s="4">
        <f t="shared" si="102"/>
        <v>13.999896609619228</v>
      </c>
      <c r="F527" s="4">
        <f t="shared" si="103"/>
        <v>14.599854001459985</v>
      </c>
      <c r="G527" s="4">
        <f t="shared" si="104"/>
        <v>11.999834301389269</v>
      </c>
      <c r="H527" s="4">
        <f t="shared" si="105"/>
        <v>11.799769944153313</v>
      </c>
      <c r="I527" s="4">
        <f t="shared" si="106"/>
        <v>4.2998785662679468</v>
      </c>
      <c r="J527" s="4">
        <f t="shared" si="107"/>
        <v>2.299903082273405</v>
      </c>
      <c r="K527" s="4">
        <f t="shared" si="108"/>
        <v>0.99993489591909257</v>
      </c>
      <c r="L527" s="4">
        <f t="shared" si="109"/>
        <v>0.69992660737577439</v>
      </c>
      <c r="M527">
        <f t="shared" si="110"/>
        <v>73.198928642723288</v>
      </c>
    </row>
    <row r="528" spans="1:13" x14ac:dyDescent="0.3">
      <c r="A528">
        <v>525</v>
      </c>
      <c r="B528">
        <f t="shared" si="99"/>
        <v>1.7999941604090957</v>
      </c>
      <c r="C528">
        <f t="shared" si="100"/>
        <v>7.9999664761908065</v>
      </c>
      <c r="D528" s="4">
        <f t="shared" si="101"/>
        <v>12.499931399879776</v>
      </c>
      <c r="E528" s="4">
        <f t="shared" si="102"/>
        <v>13.999897817428698</v>
      </c>
      <c r="F528" s="4">
        <f t="shared" si="103"/>
        <v>14.59985581281593</v>
      </c>
      <c r="G528" s="4">
        <f t="shared" si="104"/>
        <v>11.999836493109088</v>
      </c>
      <c r="H528" s="4">
        <f t="shared" si="105"/>
        <v>11.799773202619409</v>
      </c>
      <c r="I528" s="4">
        <f t="shared" si="106"/>
        <v>4.2998804173057561</v>
      </c>
      <c r="J528" s="4">
        <f t="shared" si="107"/>
        <v>2.2999046814744175</v>
      </c>
      <c r="K528" s="4">
        <f t="shared" si="108"/>
        <v>0.99993606675036339</v>
      </c>
      <c r="L528" s="4">
        <f t="shared" si="109"/>
        <v>0.69992805762805799</v>
      </c>
      <c r="M528">
        <f t="shared" si="110"/>
        <v>73.198943949011493</v>
      </c>
    </row>
    <row r="529" spans="1:13" x14ac:dyDescent="0.3">
      <c r="A529">
        <v>526</v>
      </c>
      <c r="B529">
        <f t="shared" si="99"/>
        <v>1.7999942183409003</v>
      </c>
      <c r="C529">
        <f t="shared" si="100"/>
        <v>7.9999668261216668</v>
      </c>
      <c r="D529" s="4">
        <f t="shared" si="101"/>
        <v>12.499932155376234</v>
      </c>
      <c r="E529" s="4">
        <f t="shared" si="102"/>
        <v>13.999899008346148</v>
      </c>
      <c r="F529" s="4">
        <f t="shared" si="103"/>
        <v>14.599857597271372</v>
      </c>
      <c r="G529" s="4">
        <f t="shared" si="104"/>
        <v>11.999838650132844</v>
      </c>
      <c r="H529" s="4">
        <f t="shared" si="105"/>
        <v>11.799776405860054</v>
      </c>
      <c r="I529" s="4">
        <f t="shared" si="106"/>
        <v>4.2998822345883223</v>
      </c>
      <c r="J529" s="4">
        <f t="shared" si="107"/>
        <v>2.2999062491152147</v>
      </c>
      <c r="K529" s="4">
        <f t="shared" si="108"/>
        <v>0.99993721240588418</v>
      </c>
      <c r="L529" s="4">
        <f t="shared" si="109"/>
        <v>0.69992947362946611</v>
      </c>
      <c r="M529">
        <f t="shared" si="110"/>
        <v>73.198958986725543</v>
      </c>
    </row>
    <row r="530" spans="1:13" x14ac:dyDescent="0.3">
      <c r="A530">
        <v>527</v>
      </c>
      <c r="B530">
        <f t="shared" si="99"/>
        <v>1.7999942755844169</v>
      </c>
      <c r="C530">
        <f t="shared" si="100"/>
        <v>7.9999671716784659</v>
      </c>
      <c r="D530" s="4">
        <f t="shared" si="101"/>
        <v>12.499932900910306</v>
      </c>
      <c r="E530" s="4">
        <f t="shared" si="102"/>
        <v>13.999900182646558</v>
      </c>
      <c r="F530" s="4">
        <f t="shared" si="103"/>
        <v>14.599859355291247</v>
      </c>
      <c r="G530" s="4">
        <f t="shared" si="104"/>
        <v>11.999840773099642</v>
      </c>
      <c r="H530" s="4">
        <f t="shared" si="105"/>
        <v>11.799779554964132</v>
      </c>
      <c r="I530" s="4">
        <f t="shared" si="106"/>
        <v>4.2998840188315954</v>
      </c>
      <c r="J530" s="4">
        <f t="shared" si="107"/>
        <v>2.2999077859200332</v>
      </c>
      <c r="K530" s="4">
        <f t="shared" si="108"/>
        <v>0.99993833351492389</v>
      </c>
      <c r="L530" s="4">
        <f t="shared" si="109"/>
        <v>0.69993085631993246</v>
      </c>
      <c r="M530">
        <f t="shared" si="110"/>
        <v>73.198973761498365</v>
      </c>
    </row>
    <row r="531" spans="1:13" x14ac:dyDescent="0.3">
      <c r="A531">
        <v>528</v>
      </c>
      <c r="B531">
        <f t="shared" si="99"/>
        <v>1.7999943321491658</v>
      </c>
      <c r="C531">
        <f t="shared" si="100"/>
        <v>7.999967512924858</v>
      </c>
      <c r="D531" s="4">
        <f t="shared" si="101"/>
        <v>12.499933636634916</v>
      </c>
      <c r="E531" s="4">
        <f t="shared" si="102"/>
        <v>13.999901340599793</v>
      </c>
      <c r="F531" s="4">
        <f t="shared" si="103"/>
        <v>14.599861087331314</v>
      </c>
      <c r="G531" s="4">
        <f t="shared" si="104"/>
        <v>11.999842862635168</v>
      </c>
      <c r="H531" s="4">
        <f t="shared" si="105"/>
        <v>11.799782650996042</v>
      </c>
      <c r="I531" s="4">
        <f t="shared" si="106"/>
        <v>4.2998857707342264</v>
      </c>
      <c r="J531" s="4">
        <f t="shared" si="107"/>
        <v>2.2999092925941755</v>
      </c>
      <c r="K531" s="4">
        <f t="shared" si="108"/>
        <v>0.99993943068884117</v>
      </c>
      <c r="L531" s="4">
        <f t="shared" si="109"/>
        <v>0.69993220661003086</v>
      </c>
      <c r="M531">
        <f t="shared" si="110"/>
        <v>73.198988278824501</v>
      </c>
    </row>
    <row r="532" spans="1:13" x14ac:dyDescent="0.3">
      <c r="A532">
        <v>529</v>
      </c>
      <c r="B532">
        <f t="shared" si="99"/>
        <v>1.7999943880445197</v>
      </c>
      <c r="C532">
        <f t="shared" si="100"/>
        <v>7.9999678499234426</v>
      </c>
      <c r="D532" s="4">
        <f t="shared" si="101"/>
        <v>12.499934362700317</v>
      </c>
      <c r="E532" s="4">
        <f t="shared" si="102"/>
        <v>13.999902482470738</v>
      </c>
      <c r="F532" s="4">
        <f t="shared" si="103"/>
        <v>14.599862793838387</v>
      </c>
      <c r="G532" s="4">
        <f t="shared" si="104"/>
        <v>11.999844919352006</v>
      </c>
      <c r="H532" s="4">
        <f t="shared" si="105"/>
        <v>11.79978569499635</v>
      </c>
      <c r="I532" s="4">
        <f t="shared" si="106"/>
        <v>4.2998874909780325</v>
      </c>
      <c r="J532" s="4">
        <f t="shared" si="107"/>
        <v>2.29991076982457</v>
      </c>
      <c r="K532" s="4">
        <f t="shared" si="108"/>
        <v>0.99994050452165628</v>
      </c>
      <c r="L532" s="4">
        <f t="shared" si="109"/>
        <v>0.69993352538200249</v>
      </c>
      <c r="M532">
        <f t="shared" si="110"/>
        <v>73.199002544064072</v>
      </c>
    </row>
    <row r="533" spans="1:13" x14ac:dyDescent="0.3">
      <c r="A533">
        <v>530</v>
      </c>
      <c r="B533">
        <f t="shared" si="99"/>
        <v>1.799994443279701</v>
      </c>
      <c r="C533">
        <f t="shared" si="100"/>
        <v>7.9999681827357785</v>
      </c>
      <c r="D533" s="4">
        <f t="shared" si="101"/>
        <v>12.499935079254133</v>
      </c>
      <c r="E533" s="4">
        <f t="shared" si="102"/>
        <v>13.99990360851937</v>
      </c>
      <c r="F533" s="4">
        <f t="shared" si="103"/>
        <v>14.599864475250513</v>
      </c>
      <c r="G533" s="4">
        <f t="shared" si="104"/>
        <v>11.99984694384994</v>
      </c>
      <c r="H533" s="4">
        <f t="shared" si="105"/>
        <v>11.79978868798236</v>
      </c>
      <c r="I533" s="4">
        <f t="shared" si="106"/>
        <v>4.2998891802284511</v>
      </c>
      <c r="J533" s="4">
        <f t="shared" si="107"/>
        <v>2.2999122182803067</v>
      </c>
      <c r="K533" s="4">
        <f t="shared" si="108"/>
        <v>0.99994155559060194</v>
      </c>
      <c r="L533" s="4">
        <f t="shared" si="109"/>
        <v>0.6999348134907436</v>
      </c>
      <c r="M533">
        <f t="shared" si="110"/>
        <v>73.199016562446417</v>
      </c>
    </row>
    <row r="534" spans="1:13" x14ac:dyDescent="0.3">
      <c r="A534">
        <v>531</v>
      </c>
      <c r="B534">
        <f t="shared" si="99"/>
        <v>1.7999944978637896</v>
      </c>
      <c r="C534">
        <f t="shared" si="100"/>
        <v>7.9999685114224093</v>
      </c>
      <c r="D534" s="4">
        <f t="shared" si="101"/>
        <v>12.499935786441418</v>
      </c>
      <c r="E534" s="4">
        <f t="shared" si="102"/>
        <v>13.999904719000881</v>
      </c>
      <c r="F534" s="4">
        <f t="shared" si="103"/>
        <v>14.599866131997173</v>
      </c>
      <c r="G534" s="4">
        <f t="shared" si="104"/>
        <v>11.999848936716266</v>
      </c>
      <c r="H534" s="4">
        <f t="shared" si="105"/>
        <v>11.799791630948711</v>
      </c>
      <c r="I534" s="4">
        <f t="shared" si="106"/>
        <v>4.2998908391349859</v>
      </c>
      <c r="J534" s="4">
        <f t="shared" si="107"/>
        <v>2.2999136386131545</v>
      </c>
      <c r="K534" s="4">
        <f t="shared" si="108"/>
        <v>0.99994258445665485</v>
      </c>
      <c r="L534" s="4">
        <f t="shared" si="109"/>
        <v>0.69993607176475559</v>
      </c>
      <c r="M534">
        <f t="shared" si="110"/>
        <v>73.199030339074</v>
      </c>
    </row>
    <row r="535" spans="1:13" x14ac:dyDescent="0.3">
      <c r="A535">
        <v>532</v>
      </c>
      <c r="B535">
        <f t="shared" si="99"/>
        <v>1.7999945518057212</v>
      </c>
      <c r="C535">
        <f t="shared" si="100"/>
        <v>7.999968836042882</v>
      </c>
      <c r="D535" s="4">
        <f t="shared" si="101"/>
        <v>12.499936484404701</v>
      </c>
      <c r="E535" s="4">
        <f t="shared" si="102"/>
        <v>13.999905814165768</v>
      </c>
      <c r="F535" s="4">
        <f t="shared" si="103"/>
        <v>14.599867764499464</v>
      </c>
      <c r="G535" s="4">
        <f t="shared" si="104"/>
        <v>11.999850898526072</v>
      </c>
      <c r="H535" s="4">
        <f t="shared" si="105"/>
        <v>11.799794524867949</v>
      </c>
      <c r="I535" s="4">
        <f t="shared" si="106"/>
        <v>4.299892468331632</v>
      </c>
      <c r="J535" s="4">
        <f t="shared" si="107"/>
        <v>2.2999150314580676</v>
      </c>
      <c r="K535" s="4">
        <f t="shared" si="108"/>
        <v>0.99994359166504965</v>
      </c>
      <c r="L535" s="4">
        <f t="shared" si="109"/>
        <v>0.69993730100705753</v>
      </c>
      <c r="M535">
        <f t="shared" si="110"/>
        <v>73.19904387892575</v>
      </c>
    </row>
    <row r="536" spans="1:13" x14ac:dyDescent="0.3">
      <c r="A536">
        <v>533</v>
      </c>
      <c r="B536">
        <f t="shared" si="99"/>
        <v>1.799994605114293</v>
      </c>
      <c r="C536">
        <f t="shared" si="100"/>
        <v>7.9999691566557605</v>
      </c>
      <c r="D536" s="4">
        <f t="shared" si="101"/>
        <v>12.499937173284039</v>
      </c>
      <c r="E536" s="4">
        <f t="shared" si="102"/>
        <v>13.999906894259935</v>
      </c>
      <c r="F536" s="4">
        <f t="shared" si="103"/>
        <v>14.599869373170291</v>
      </c>
      <c r="G536" s="4">
        <f t="shared" si="104"/>
        <v>11.999852829842535</v>
      </c>
      <c r="H536" s="4">
        <f t="shared" si="105"/>
        <v>11.799797370691056</v>
      </c>
      <c r="I536" s="4">
        <f t="shared" si="106"/>
        <v>4.2998940684372888</v>
      </c>
      <c r="J536" s="4">
        <f t="shared" si="107"/>
        <v>2.2999163974336674</v>
      </c>
      <c r="K536" s="4">
        <f t="shared" si="108"/>
        <v>0.99994457774577328</v>
      </c>
      <c r="L536" s="4">
        <f t="shared" si="109"/>
        <v>0.69993850199606478</v>
      </c>
      <c r="M536">
        <f t="shared" si="110"/>
        <v>73.199057186860642</v>
      </c>
    </row>
    <row r="537" spans="1:13" x14ac:dyDescent="0.3">
      <c r="A537">
        <v>534</v>
      </c>
      <c r="B537">
        <f t="shared" si="99"/>
        <v>1.7999946577981634</v>
      </c>
      <c r="C537">
        <f t="shared" si="100"/>
        <v>7.9999694733186457</v>
      </c>
      <c r="D537" s="4">
        <f t="shared" si="101"/>
        <v>12.499937853217068</v>
      </c>
      <c r="E537" s="4">
        <f t="shared" si="102"/>
        <v>13.999907959524776</v>
      </c>
      <c r="F537" s="4">
        <f t="shared" si="103"/>
        <v>14.599870958414549</v>
      </c>
      <c r="G537" s="4">
        <f t="shared" si="104"/>
        <v>11.999854731217184</v>
      </c>
      <c r="H537" s="4">
        <f t="shared" si="105"/>
        <v>11.799800169348009</v>
      </c>
      <c r="I537" s="4">
        <f t="shared" si="106"/>
        <v>4.2998956400561665</v>
      </c>
      <c r="J537" s="4">
        <f t="shared" si="107"/>
        <v>2.2999177371427173</v>
      </c>
      <c r="K537" s="4">
        <f t="shared" si="108"/>
        <v>0.99994554321404294</v>
      </c>
      <c r="L537" s="4">
        <f t="shared" si="109"/>
        <v>0.69993967548643365</v>
      </c>
      <c r="M537">
        <f t="shared" si="110"/>
        <v>73.199070267620939</v>
      </c>
    </row>
    <row r="538" spans="1:13" x14ac:dyDescent="0.3">
      <c r="A538">
        <v>535</v>
      </c>
      <c r="B538">
        <f t="shared" si="99"/>
        <v>1.7999947098658569</v>
      </c>
      <c r="C538">
        <f t="shared" si="100"/>
        <v>7.9999697860882</v>
      </c>
      <c r="D538" s="4">
        <f t="shared" si="101"/>
        <v>12.499938524339036</v>
      </c>
      <c r="E538" s="4">
        <f t="shared" si="102"/>
        <v>13.999909010197291</v>
      </c>
      <c r="F538" s="4">
        <f t="shared" si="103"/>
        <v>14.599872520629276</v>
      </c>
      <c r="G538" s="4">
        <f t="shared" si="104"/>
        <v>11.99985660319018</v>
      </c>
      <c r="H538" s="4">
        <f t="shared" si="105"/>
        <v>11.799802921748293</v>
      </c>
      <c r="I538" s="4">
        <f t="shared" si="106"/>
        <v>4.2998971837781799</v>
      </c>
      <c r="J538" s="4">
        <f t="shared" si="107"/>
        <v>2.2999190511725773</v>
      </c>
      <c r="K538" s="4">
        <f t="shared" si="108"/>
        <v>0.99994648857076907</v>
      </c>
      <c r="L538" s="4">
        <f t="shared" si="109"/>
        <v>0.69994082220987386</v>
      </c>
      <c r="M538">
        <f t="shared" si="110"/>
        <v>73.199083125835486</v>
      </c>
    </row>
    <row r="539" spans="1:13" x14ac:dyDescent="0.3">
      <c r="A539">
        <v>536</v>
      </c>
      <c r="B539">
        <f t="shared" si="99"/>
        <v>1.7999947613257643</v>
      </c>
      <c r="C539">
        <f t="shared" si="100"/>
        <v>7.9999700950201502</v>
      </c>
      <c r="D539" s="4">
        <f t="shared" si="101"/>
        <v>12.49993918678287</v>
      </c>
      <c r="E539" s="4">
        <f t="shared" si="102"/>
        <v>13.999910046510143</v>
      </c>
      <c r="F539" s="4">
        <f t="shared" si="103"/>
        <v>14.599874060203847</v>
      </c>
      <c r="G539" s="4">
        <f t="shared" si="104"/>
        <v>11.999858446290576</v>
      </c>
      <c r="H539" s="4">
        <f t="shared" si="105"/>
        <v>11.799805628781399</v>
      </c>
      <c r="I539" s="4">
        <f t="shared" si="106"/>
        <v>4.299898700179317</v>
      </c>
      <c r="J539" s="4">
        <f t="shared" si="107"/>
        <v>2.2999203400956456</v>
      </c>
      <c r="K539" s="4">
        <f t="shared" si="108"/>
        <v>0.99994741430299772</v>
      </c>
      <c r="L539" s="4">
        <f t="shared" si="109"/>
        <v>0.69994194287593059</v>
      </c>
      <c r="M539">
        <f t="shared" si="110"/>
        <v>73.199095766022694</v>
      </c>
    </row>
    <row r="540" spans="1:13" x14ac:dyDescent="0.3">
      <c r="A540">
        <v>537</v>
      </c>
      <c r="B540">
        <f t="shared" si="99"/>
        <v>1.7999948121861475</v>
      </c>
      <c r="C540">
        <f t="shared" si="100"/>
        <v>7.9999704001693228</v>
      </c>
      <c r="D540" s="4">
        <f t="shared" si="101"/>
        <v>12.4999398406792</v>
      </c>
      <c r="E540" s="4">
        <f t="shared" si="102"/>
        <v>13.999911068691775</v>
      </c>
      <c r="F540" s="4">
        <f t="shared" si="103"/>
        <v>14.599875577520132</v>
      </c>
      <c r="G540" s="4">
        <f t="shared" si="104"/>
        <v>11.999860261036574</v>
      </c>
      <c r="H540" s="4">
        <f t="shared" si="105"/>
        <v>11.799808291317326</v>
      </c>
      <c r="I540" s="4">
        <f t="shared" si="106"/>
        <v>4.2999001898220204</v>
      </c>
      <c r="J540" s="4">
        <f t="shared" si="107"/>
        <v>2.2999216044697843</v>
      </c>
      <c r="K540" s="4">
        <f t="shared" si="108"/>
        <v>0.99994832088434416</v>
      </c>
      <c r="L540" s="4">
        <f t="shared" si="109"/>
        <v>0.6999430381727364</v>
      </c>
      <c r="M540">
        <f t="shared" si="110"/>
        <v>73.199108192593897</v>
      </c>
    </row>
    <row r="541" spans="1:13" x14ac:dyDescent="0.3">
      <c r="A541">
        <v>538</v>
      </c>
      <c r="B541">
        <f t="shared" si="99"/>
        <v>1.7999948624551385</v>
      </c>
      <c r="C541">
        <f t="shared" si="100"/>
        <v>7.9999707015896435</v>
      </c>
      <c r="D541" s="4">
        <f t="shared" si="101"/>
        <v>12.499940486156426</v>
      </c>
      <c r="E541" s="4">
        <f t="shared" si="102"/>
        <v>13.999912076966492</v>
      </c>
      <c r="F541" s="4">
        <f t="shared" si="103"/>
        <v>14.599877072952651</v>
      </c>
      <c r="G541" s="4">
        <f t="shared" si="104"/>
        <v>11.999862047935769</v>
      </c>
      <c r="H541" s="4">
        <f t="shared" si="105"/>
        <v>11.799810910207066</v>
      </c>
      <c r="I541" s="4">
        <f t="shared" si="106"/>
        <v>4.2999016532555379</v>
      </c>
      <c r="J541" s="4">
        <f t="shared" si="107"/>
        <v>2.2999228448387368</v>
      </c>
      <c r="K541" s="4">
        <f t="shared" si="108"/>
        <v>0.99994920877540572</v>
      </c>
      <c r="L541" s="4">
        <f t="shared" si="109"/>
        <v>0.69994410876773605</v>
      </c>
      <c r="M541">
        <f t="shared" si="110"/>
        <v>73.199120409855809</v>
      </c>
    </row>
    <row r="542" spans="1:13" x14ac:dyDescent="0.3">
      <c r="A542">
        <v>539</v>
      </c>
      <c r="B542">
        <f t="shared" si="99"/>
        <v>1.799994912140745</v>
      </c>
      <c r="C542">
        <f t="shared" si="100"/>
        <v>7.9999709993341632</v>
      </c>
      <c r="D542" s="4">
        <f t="shared" si="101"/>
        <v>12.499941123340736</v>
      </c>
      <c r="E542" s="4">
        <f t="shared" si="102"/>
        <v>13.999913071554527</v>
      </c>
      <c r="F542" s="4">
        <f t="shared" si="103"/>
        <v>14.599878546868746</v>
      </c>
      <c r="G542" s="4">
        <f t="shared" si="104"/>
        <v>11.999863807485408</v>
      </c>
      <c r="H542" s="4">
        <f t="shared" si="105"/>
        <v>11.799813486283048</v>
      </c>
      <c r="I542" s="4">
        <f t="shared" si="106"/>
        <v>4.2999030910162697</v>
      </c>
      <c r="J542" s="4">
        <f t="shared" si="107"/>
        <v>2.2999240617325238</v>
      </c>
      <c r="K542" s="4">
        <f t="shared" si="108"/>
        <v>0.99995007842416306</v>
      </c>
      <c r="L542" s="4">
        <f t="shared" si="109"/>
        <v>0.69994515530838319</v>
      </c>
      <c r="M542">
        <f t="shared" si="110"/>
        <v>73.199132422013804</v>
      </c>
    </row>
    <row r="543" spans="1:13" x14ac:dyDescent="0.3">
      <c r="A543">
        <v>540</v>
      </c>
      <c r="B543">
        <f t="shared" si="99"/>
        <v>1.7999949612508501</v>
      </c>
      <c r="C543">
        <f t="shared" si="100"/>
        <v>7.9999712934550748</v>
      </c>
      <c r="D543" s="4">
        <f t="shared" si="101"/>
        <v>12.49994175235617</v>
      </c>
      <c r="E543" s="4">
        <f t="shared" si="102"/>
        <v>13.999914052672146</v>
      </c>
      <c r="F543" s="4">
        <f t="shared" si="103"/>
        <v>14.59987999962873</v>
      </c>
      <c r="G543" s="4">
        <f t="shared" si="104"/>
        <v>11.999865540172605</v>
      </c>
      <c r="H543" s="4">
        <f t="shared" si="105"/>
        <v>11.79981602035962</v>
      </c>
      <c r="I543" s="4">
        <f t="shared" si="106"/>
        <v>4.2999045036281069</v>
      </c>
      <c r="J543" s="4">
        <f t="shared" si="107"/>
        <v>2.2999252556678385</v>
      </c>
      <c r="K543" s="4">
        <f t="shared" si="108"/>
        <v>0.99995093026636916</v>
      </c>
      <c r="L543" s="4">
        <f t="shared" si="109"/>
        <v>0.69994617842281048</v>
      </c>
      <c r="M543">
        <f t="shared" si="110"/>
        <v>73.199144233174394</v>
      </c>
    </row>
    <row r="544" spans="1:13" x14ac:dyDescent="0.3">
      <c r="A544">
        <v>541</v>
      </c>
      <c r="B544">
        <f t="shared" si="99"/>
        <v>1.7999950097932162</v>
      </c>
      <c r="C544">
        <f t="shared" si="100"/>
        <v>7.999971584003724</v>
      </c>
      <c r="D544" s="4">
        <f t="shared" si="101"/>
        <v>12.499942373324643</v>
      </c>
      <c r="E544" s="4">
        <f t="shared" si="102"/>
        <v>13.999915020531711</v>
      </c>
      <c r="F544" s="4">
        <f t="shared" si="103"/>
        <v>14.599881431586027</v>
      </c>
      <c r="G544" s="4">
        <f t="shared" si="104"/>
        <v>11.999867246474592</v>
      </c>
      <c r="H544" s="4">
        <f t="shared" si="105"/>
        <v>11.799818513233467</v>
      </c>
      <c r="I544" s="4">
        <f t="shared" si="106"/>
        <v>4.2999058916027613</v>
      </c>
      <c r="J544" s="4">
        <f t="shared" si="107"/>
        <v>2.2999264271484132</v>
      </c>
      <c r="K544" s="4">
        <f t="shared" si="108"/>
        <v>0.99995176472592151</v>
      </c>
      <c r="L544" s="4">
        <f t="shared" si="109"/>
        <v>0.69994717872047763</v>
      </c>
      <c r="M544">
        <f t="shared" si="110"/>
        <v>73.19915584734801</v>
      </c>
    </row>
    <row r="545" spans="1:13" x14ac:dyDescent="0.3">
      <c r="A545">
        <v>542</v>
      </c>
      <c r="B545">
        <f t="shared" si="99"/>
        <v>1.7999950577754855</v>
      </c>
      <c r="C545">
        <f t="shared" si="100"/>
        <v>7.9999718710306249</v>
      </c>
      <c r="D545" s="4">
        <f t="shared" si="101"/>
        <v>12.499942986366003</v>
      </c>
      <c r="E545" s="4">
        <f t="shared" si="102"/>
        <v>13.99991597534177</v>
      </c>
      <c r="F545" s="4">
        <f t="shared" si="103"/>
        <v>14.599882843087338</v>
      </c>
      <c r="G545" s="4">
        <f t="shared" si="104"/>
        <v>11.999868926858932</v>
      </c>
      <c r="H545" s="4">
        <f t="shared" si="105"/>
        <v>11.799820965684058</v>
      </c>
      <c r="I545" s="4">
        <f t="shared" si="106"/>
        <v>4.2999072554400746</v>
      </c>
      <c r="J545" s="4">
        <f t="shared" si="107"/>
        <v>2.2999275766653926</v>
      </c>
      <c r="K545" s="4">
        <f t="shared" si="108"/>
        <v>0.99995258221522554</v>
      </c>
      <c r="L545" s="4">
        <f t="shared" si="109"/>
        <v>0.69994815679279176</v>
      </c>
      <c r="M545">
        <f t="shared" si="110"/>
        <v>73.199167268451589</v>
      </c>
    </row>
    <row r="546" spans="1:13" x14ac:dyDescent="0.3">
      <c r="A546">
        <v>543</v>
      </c>
      <c r="B546">
        <f t="shared" si="99"/>
        <v>1.799995105205183</v>
      </c>
      <c r="C546">
        <f t="shared" si="100"/>
        <v>7.9999721545854818</v>
      </c>
      <c r="D546" s="4">
        <f t="shared" si="101"/>
        <v>12.499943591598063</v>
      </c>
      <c r="E546" s="4">
        <f t="shared" si="102"/>
        <v>13.999916917307127</v>
      </c>
      <c r="F546" s="4">
        <f t="shared" si="103"/>
        <v>14.599884234472775</v>
      </c>
      <c r="G546" s="4">
        <f t="shared" si="104"/>
        <v>11.999870581783746</v>
      </c>
      <c r="H546" s="4">
        <f t="shared" si="105"/>
        <v>11.799823378474045</v>
      </c>
      <c r="I546" s="4">
        <f t="shared" si="106"/>
        <v>4.299908595628338</v>
      </c>
      <c r="J546" s="4">
        <f t="shared" si="107"/>
        <v>2.2999287046976815</v>
      </c>
      <c r="K546" s="4">
        <f t="shared" si="108"/>
        <v>0.99995338313554272</v>
      </c>
      <c r="L546" s="4">
        <f t="shared" si="109"/>
        <v>0.69994911321370712</v>
      </c>
      <c r="M546">
        <f t="shared" si="110"/>
        <v>73.199178500311021</v>
      </c>
    </row>
    <row r="547" spans="1:13" x14ac:dyDescent="0.3">
      <c r="A547">
        <v>544</v>
      </c>
      <c r="B547">
        <f t="shared" si="99"/>
        <v>1.7999951520897186</v>
      </c>
      <c r="C547">
        <f t="shared" si="100"/>
        <v>7.9999724347171908</v>
      </c>
      <c r="D547" s="4">
        <f t="shared" si="101"/>
        <v>12.499944189136633</v>
      </c>
      <c r="E547" s="4">
        <f t="shared" si="102"/>
        <v>13.999917846628929</v>
      </c>
      <c r="F547" s="4">
        <f t="shared" si="103"/>
        <v>14.599885606076002</v>
      </c>
      <c r="G547" s="4">
        <f t="shared" si="104"/>
        <v>11.99987221169792</v>
      </c>
      <c r="H547" s="4">
        <f t="shared" si="105"/>
        <v>11.799825752349692</v>
      </c>
      <c r="I547" s="4">
        <f t="shared" si="106"/>
        <v>4.2999099126445852</v>
      </c>
      <c r="J547" s="4">
        <f t="shared" si="107"/>
        <v>2.2999298117122891</v>
      </c>
      <c r="K547" s="4">
        <f t="shared" si="108"/>
        <v>0.99995416787732794</v>
      </c>
      <c r="L547" s="4">
        <f t="shared" si="109"/>
        <v>0.69995004854030296</v>
      </c>
      <c r="M547">
        <f t="shared" si="110"/>
        <v>73.199189546663675</v>
      </c>
    </row>
    <row r="548" spans="1:13" x14ac:dyDescent="0.3">
      <c r="A548">
        <v>545</v>
      </c>
      <c r="B548">
        <f t="shared" si="99"/>
        <v>1.7999951984363891</v>
      </c>
      <c r="C548">
        <f t="shared" si="100"/>
        <v>7.9999727114738715</v>
      </c>
      <c r="D548" s="4">
        <f t="shared" si="101"/>
        <v>12.499944779095568</v>
      </c>
      <c r="E548" s="4">
        <f t="shared" si="102"/>
        <v>13.999918763504724</v>
      </c>
      <c r="F548" s="4">
        <f t="shared" si="103"/>
        <v>14.599886958224371</v>
      </c>
      <c r="G548" s="4">
        <f t="shared" si="104"/>
        <v>11.999873817041321</v>
      </c>
      <c r="H548" s="4">
        <f t="shared" si="105"/>
        <v>11.799828088041247</v>
      </c>
      <c r="I548" s="4">
        <f t="shared" si="106"/>
        <v>4.2999112069548824</v>
      </c>
      <c r="J548" s="4">
        <f t="shared" si="107"/>
        <v>2.2999308981646576</v>
      </c>
      <c r="K548" s="4">
        <f t="shared" si="108"/>
        <v>0.99995493682055725</v>
      </c>
      <c r="L548" s="4">
        <f t="shared" si="109"/>
        <v>0.69995096331333906</v>
      </c>
      <c r="M548">
        <f t="shared" si="110"/>
        <v>73.199200411160675</v>
      </c>
    </row>
    <row r="549" spans="1:13" x14ac:dyDescent="0.3">
      <c r="A549">
        <v>546</v>
      </c>
      <c r="B549">
        <f t="shared" si="99"/>
        <v>1.7999952442523794</v>
      </c>
      <c r="C549">
        <f t="shared" si="100"/>
        <v>7.9999729849028673</v>
      </c>
      <c r="D549" s="4">
        <f t="shared" si="101"/>
        <v>12.499945361586802</v>
      </c>
      <c r="E549" s="4">
        <f t="shared" si="102"/>
        <v>13.999919668128541</v>
      </c>
      <c r="F549" s="4">
        <f t="shared" si="103"/>
        <v>14.599888291239063</v>
      </c>
      <c r="G549" s="4">
        <f t="shared" si="104"/>
        <v>11.999875398244995</v>
      </c>
      <c r="H549" s="4">
        <f t="shared" si="105"/>
        <v>11.799830386263347</v>
      </c>
      <c r="I549" s="4">
        <f t="shared" si="106"/>
        <v>4.2999124790146155</v>
      </c>
      <c r="J549" s="4">
        <f t="shared" si="107"/>
        <v>2.2999319644989873</v>
      </c>
      <c r="K549" s="4">
        <f t="shared" si="108"/>
        <v>0.9999556903350415</v>
      </c>
      <c r="L549" s="4">
        <f t="shared" si="109"/>
        <v>0.69995185805779137</v>
      </c>
      <c r="M549">
        <f t="shared" si="110"/>
        <v>73.199211097369187</v>
      </c>
    </row>
    <row r="550" spans="1:13" x14ac:dyDescent="0.3">
      <c r="A550">
        <v>547</v>
      </c>
      <c r="B550">
        <f t="shared" si="99"/>
        <v>1.7999952895447653</v>
      </c>
      <c r="C550">
        <f t="shared" si="100"/>
        <v>7.9999732550507625</v>
      </c>
      <c r="D550" s="4">
        <f t="shared" si="101"/>
        <v>12.499945936720378</v>
      </c>
      <c r="E550" s="4">
        <f t="shared" si="102"/>
        <v>13.999920560690958</v>
      </c>
      <c r="F550" s="4">
        <f t="shared" si="103"/>
        <v>14.599889605435203</v>
      </c>
      <c r="G550" s="4">
        <f t="shared" si="104"/>
        <v>11.999876955731372</v>
      </c>
      <c r="H550" s="4">
        <f t="shared" si="105"/>
        <v>11.799832647715386</v>
      </c>
      <c r="I550" s="4">
        <f t="shared" si="106"/>
        <v>4.2999137292687628</v>
      </c>
      <c r="J550" s="4">
        <f t="shared" si="107"/>
        <v>2.299933011148545</v>
      </c>
      <c r="K550" s="4">
        <f t="shared" si="108"/>
        <v>0.99995642878073265</v>
      </c>
      <c r="L550" s="4">
        <f t="shared" si="109"/>
        <v>0.6999527332833686</v>
      </c>
      <c r="M550">
        <f t="shared" si="110"/>
        <v>73.199221608774707</v>
      </c>
    </row>
    <row r="551" spans="1:13" x14ac:dyDescent="0.3">
      <c r="A551">
        <v>548</v>
      </c>
      <c r="B551">
        <f t="shared" si="99"/>
        <v>1.7999953343205142</v>
      </c>
      <c r="C551">
        <f t="shared" si="100"/>
        <v>7.9999735219634021</v>
      </c>
      <c r="D551" s="4">
        <f t="shared" si="101"/>
        <v>12.499946504604504</v>
      </c>
      <c r="E551" s="4">
        <f t="shared" si="102"/>
        <v>13.999921441379184</v>
      </c>
      <c r="F551" s="4">
        <f t="shared" si="103"/>
        <v>14.599890901122011</v>
      </c>
      <c r="G551" s="4">
        <f t="shared" si="104"/>
        <v>11.999878489914447</v>
      </c>
      <c r="H551" s="4">
        <f t="shared" si="105"/>
        <v>11.799834873081867</v>
      </c>
      <c r="I551" s="4">
        <f t="shared" si="106"/>
        <v>4.2999149581521614</v>
      </c>
      <c r="J551" s="4">
        <f t="shared" si="107"/>
        <v>2.2999340385359681</v>
      </c>
      <c r="K551" s="4">
        <f t="shared" si="108"/>
        <v>0.99995715250801731</v>
      </c>
      <c r="L551" s="4">
        <f t="shared" si="109"/>
        <v>0.69995358948501007</v>
      </c>
      <c r="M551">
        <f t="shared" si="110"/>
        <v>73.199231948783151</v>
      </c>
    </row>
    <row r="552" spans="1:13" x14ac:dyDescent="0.3">
      <c r="A552">
        <v>549</v>
      </c>
      <c r="B552">
        <f t="shared" si="99"/>
        <v>1.7999953785864893</v>
      </c>
      <c r="C552">
        <f t="shared" si="100"/>
        <v>7.9999737856858992</v>
      </c>
      <c r="D552" s="4">
        <f t="shared" si="101"/>
        <v>12.499947065345554</v>
      </c>
      <c r="E552" s="4">
        <f t="shared" si="102"/>
        <v>13.9999223103771</v>
      </c>
      <c r="F552" s="4">
        <f t="shared" si="103"/>
        <v>14.599892178602909</v>
      </c>
      <c r="G552" s="4">
        <f t="shared" si="104"/>
        <v>11.999880001199987</v>
      </c>
      <c r="H552" s="4">
        <f t="shared" si="105"/>
        <v>11.799837063032783</v>
      </c>
      <c r="I552" s="4">
        <f t="shared" si="106"/>
        <v>4.2999161660897665</v>
      </c>
      <c r="J552" s="4">
        <f t="shared" si="107"/>
        <v>2.2999350470735531</v>
      </c>
      <c r="K552" s="4">
        <f t="shared" si="108"/>
        <v>0.99995786185800228</v>
      </c>
      <c r="L552" s="4">
        <f t="shared" si="109"/>
        <v>0.69995442714336475</v>
      </c>
      <c r="M552">
        <f t="shared" si="110"/>
        <v>73.199242120723028</v>
      </c>
    </row>
    <row r="553" spans="1:13" x14ac:dyDescent="0.3">
      <c r="A553">
        <v>550</v>
      </c>
      <c r="B553">
        <f t="shared" si="99"/>
        <v>1.7999954223494479</v>
      </c>
      <c r="C553">
        <f t="shared" si="100"/>
        <v>7.9999740462626479</v>
      </c>
      <c r="D553" s="4">
        <f t="shared" si="101"/>
        <v>12.499947619048134</v>
      </c>
      <c r="E553" s="4">
        <f t="shared" si="102"/>
        <v>13.999923167865347</v>
      </c>
      <c r="F553" s="4">
        <f t="shared" si="103"/>
        <v>14.599893438175641</v>
      </c>
      <c r="G553" s="4">
        <f t="shared" si="104"/>
        <v>11.999881489985697</v>
      </c>
      <c r="H553" s="4">
        <f t="shared" si="105"/>
        <v>11.799839218223937</v>
      </c>
      <c r="I553" s="4">
        <f t="shared" si="106"/>
        <v>4.2999173534969026</v>
      </c>
      <c r="J553" s="4">
        <f t="shared" si="107"/>
        <v>2.299936037163544</v>
      </c>
      <c r="K553" s="4">
        <f t="shared" si="108"/>
        <v>0.99995855716279036</v>
      </c>
      <c r="L553" s="4">
        <f t="shared" si="109"/>
        <v>0.69995524672525433</v>
      </c>
      <c r="M553">
        <f t="shared" si="110"/>
        <v>73.199252127847259</v>
      </c>
    </row>
    <row r="554" spans="1:13" x14ac:dyDescent="0.3">
      <c r="A554">
        <v>551</v>
      </c>
      <c r="B554">
        <f t="shared" si="99"/>
        <v>1.7999954656160466</v>
      </c>
      <c r="C554">
        <f t="shared" si="100"/>
        <v>7.9999743037373348</v>
      </c>
      <c r="D554" s="4">
        <f t="shared" si="101"/>
        <v>12.499948165815104</v>
      </c>
      <c r="E554" s="4">
        <f t="shared" si="102"/>
        <v>13.999924014021381</v>
      </c>
      <c r="F554" s="4">
        <f t="shared" si="103"/>
        <v>14.599894680132412</v>
      </c>
      <c r="G554" s="4">
        <f t="shared" si="104"/>
        <v>11.999882956661402</v>
      </c>
      <c r="H554" s="4">
        <f t="shared" si="105"/>
        <v>11.799841339297297</v>
      </c>
      <c r="I554" s="4">
        <f t="shared" si="106"/>
        <v>4.299918520779511</v>
      </c>
      <c r="J554" s="4">
        <f t="shared" si="107"/>
        <v>2.299937009198405</v>
      </c>
      <c r="K554" s="4">
        <f t="shared" si="108"/>
        <v>0.99995923874574566</v>
      </c>
      <c r="L554" s="4">
        <f t="shared" si="109"/>
        <v>0.69995604868411887</v>
      </c>
      <c r="M554">
        <f t="shared" si="110"/>
        <v>73.199261973335368</v>
      </c>
    </row>
    <row r="555" spans="1:13" x14ac:dyDescent="0.3">
      <c r="A555">
        <v>552</v>
      </c>
      <c r="B555">
        <f t="shared" si="99"/>
        <v>1.7999955083928414</v>
      </c>
      <c r="C555">
        <f t="shared" si="100"/>
        <v>7.9999745581529638</v>
      </c>
      <c r="D555" s="4">
        <f t="shared" si="101"/>
        <v>12.499948705747604</v>
      </c>
      <c r="E555" s="4">
        <f t="shared" si="102"/>
        <v>13.999924849019543</v>
      </c>
      <c r="F555" s="4">
        <f t="shared" si="103"/>
        <v>14.599895904759981</v>
      </c>
      <c r="G555" s="4">
        <f t="shared" si="104"/>
        <v>11.999884401609245</v>
      </c>
      <c r="H555" s="4">
        <f t="shared" si="105"/>
        <v>11.799843426881315</v>
      </c>
      <c r="I555" s="4">
        <f t="shared" si="106"/>
        <v>4.2999196683343861</v>
      </c>
      <c r="J555" s="4">
        <f t="shared" si="107"/>
        <v>2.2999379635610859</v>
      </c>
      <c r="K555" s="4">
        <f t="shared" si="108"/>
        <v>0.99995990692175363</v>
      </c>
      <c r="L555" s="4">
        <f t="shared" si="109"/>
        <v>0.69995683346044668</v>
      </c>
      <c r="M555">
        <f t="shared" si="110"/>
        <v>73.199271660295366</v>
      </c>
    </row>
    <row r="556" spans="1:13" x14ac:dyDescent="0.3">
      <c r="A556">
        <v>553</v>
      </c>
      <c r="B556">
        <f t="shared" si="99"/>
        <v>1.7999955506862877</v>
      </c>
      <c r="C556">
        <f t="shared" si="100"/>
        <v>7.9999748095518477</v>
      </c>
      <c r="D556" s="4">
        <f t="shared" si="101"/>
        <v>12.49994923894509</v>
      </c>
      <c r="E556" s="4">
        <f t="shared" si="102"/>
        <v>13.999925673031106</v>
      </c>
      <c r="F556" s="4">
        <f t="shared" si="103"/>
        <v>14.599897112339784</v>
      </c>
      <c r="G556" s="4">
        <f t="shared" si="104"/>
        <v>11.999885825203821</v>
      </c>
      <c r="H556" s="4">
        <f t="shared" si="105"/>
        <v>11.79984548159125</v>
      </c>
      <c r="I556" s="4">
        <f t="shared" si="106"/>
        <v>4.2999207965494044</v>
      </c>
      <c r="J556" s="4">
        <f t="shared" si="107"/>
        <v>2.2999389006252842</v>
      </c>
      <c r="K556" s="4">
        <f t="shared" si="108"/>
        <v>0.99996056199746763</v>
      </c>
      <c r="L556" s="4">
        <f t="shared" si="109"/>
        <v>0.69995760148218877</v>
      </c>
      <c r="M556">
        <f t="shared" si="110"/>
        <v>73.19928119176538</v>
      </c>
    </row>
    <row r="557" spans="1:13" x14ac:dyDescent="0.3">
      <c r="A557">
        <v>554</v>
      </c>
      <c r="B557">
        <f t="shared" si="99"/>
        <v>1.7999955925027469</v>
      </c>
      <c r="C557">
        <f t="shared" si="100"/>
        <v>7.999975057975643</v>
      </c>
      <c r="D557" s="4">
        <f t="shared" si="101"/>
        <v>12.499949765505379</v>
      </c>
      <c r="E557" s="4">
        <f t="shared" si="102"/>
        <v>13.999926486224355</v>
      </c>
      <c r="F557" s="4">
        <f t="shared" si="103"/>
        <v>14.599898303148054</v>
      </c>
      <c r="G557" s="4">
        <f t="shared" si="104"/>
        <v>11.999887227812373</v>
      </c>
      <c r="H557" s="4">
        <f t="shared" si="105"/>
        <v>11.799847504029474</v>
      </c>
      <c r="I557" s="4">
        <f t="shared" si="106"/>
        <v>4.2999219058037541</v>
      </c>
      <c r="J557" s="4">
        <f t="shared" si="107"/>
        <v>2.2999398207556916</v>
      </c>
      <c r="K557" s="4">
        <f t="shared" si="108"/>
        <v>0.99996120427155233</v>
      </c>
      <c r="L557" s="4">
        <f t="shared" si="109"/>
        <v>0.69995835316515931</v>
      </c>
      <c r="M557">
        <f t="shared" si="110"/>
        <v>73.199290570715803</v>
      </c>
    </row>
    <row r="558" spans="1:13" x14ac:dyDescent="0.3">
      <c r="A558">
        <v>555</v>
      </c>
      <c r="B558">
        <f t="shared" si="99"/>
        <v>1.7999956338484822</v>
      </c>
      <c r="C558">
        <f t="shared" si="100"/>
        <v>7.9999753034653382</v>
      </c>
      <c r="D558" s="4">
        <f t="shared" si="101"/>
        <v>12.499950285524653</v>
      </c>
      <c r="E558" s="4">
        <f t="shared" si="102"/>
        <v>13.999927288764628</v>
      </c>
      <c r="F558" s="4">
        <f t="shared" si="103"/>
        <v>14.599899477455914</v>
      </c>
      <c r="G558" s="4">
        <f t="shared" si="104"/>
        <v>11.999888609794942</v>
      </c>
      <c r="H558" s="4">
        <f t="shared" si="105"/>
        <v>11.799849494785775</v>
      </c>
      <c r="I558" s="4">
        <f t="shared" si="106"/>
        <v>4.2999229964681476</v>
      </c>
      <c r="J558" s="4">
        <f t="shared" si="107"/>
        <v>2.2999407243082413</v>
      </c>
      <c r="K558" s="4">
        <f t="shared" si="108"/>
        <v>0.99996183403491612</v>
      </c>
      <c r="L558" s="4">
        <f t="shared" si="109"/>
        <v>0.69995908891342129</v>
      </c>
      <c r="M558">
        <f t="shared" si="110"/>
        <v>73.199299800050653</v>
      </c>
    </row>
    <row r="559" spans="1:13" x14ac:dyDescent="0.3">
      <c r="A559">
        <v>556</v>
      </c>
      <c r="B559">
        <f t="shared" si="99"/>
        <v>1.7999956747296642</v>
      </c>
      <c r="C559">
        <f t="shared" si="100"/>
        <v>7.9999755460612869</v>
      </c>
      <c r="D559" s="4">
        <f t="shared" si="101"/>
        <v>12.499950799097515</v>
      </c>
      <c r="E559" s="4">
        <f t="shared" si="102"/>
        <v>13.999928080814389</v>
      </c>
      <c r="F559" s="4">
        <f t="shared" si="103"/>
        <v>14.599900635529488</v>
      </c>
      <c r="G559" s="4">
        <f t="shared" si="104"/>
        <v>11.999889971504526</v>
      </c>
      <c r="H559" s="4">
        <f t="shared" si="105"/>
        <v>11.799851454437661</v>
      </c>
      <c r="I559" s="4">
        <f t="shared" si="106"/>
        <v>4.2999240689050389</v>
      </c>
      <c r="J559" s="4">
        <f t="shared" si="107"/>
        <v>2.2999416116303411</v>
      </c>
      <c r="K559" s="4">
        <f t="shared" si="108"/>
        <v>0.99996245157093688</v>
      </c>
      <c r="L559" s="4">
        <f t="shared" si="109"/>
        <v>0.69995980911965838</v>
      </c>
      <c r="M559">
        <f t="shared" si="110"/>
        <v>73.199308882609557</v>
      </c>
    </row>
    <row r="560" spans="1:13" x14ac:dyDescent="0.3">
      <c r="A560">
        <v>557</v>
      </c>
      <c r="B560">
        <f t="shared" si="99"/>
        <v>1.7999957151523716</v>
      </c>
      <c r="C560">
        <f t="shared" si="100"/>
        <v>7.9999757858032048</v>
      </c>
      <c r="D560" s="4">
        <f t="shared" si="101"/>
        <v>12.499951306317003</v>
      </c>
      <c r="E560" s="4">
        <f t="shared" si="102"/>
        <v>13.999928862533265</v>
      </c>
      <c r="F560" s="4">
        <f t="shared" si="103"/>
        <v>14.599901777630015</v>
      </c>
      <c r="G560" s="4">
        <f t="shared" si="104"/>
        <v>11.999891313287231</v>
      </c>
      <c r="H560" s="4">
        <f t="shared" si="105"/>
        <v>11.799853383550639</v>
      </c>
      <c r="I560" s="4">
        <f t="shared" si="106"/>
        <v>4.299925123468828</v>
      </c>
      <c r="J560" s="4">
        <f t="shared" si="107"/>
        <v>2.299942483061105</v>
      </c>
      <c r="K560" s="4">
        <f t="shared" si="108"/>
        <v>0.99996305715568157</v>
      </c>
      <c r="L560" s="4">
        <f t="shared" si="109"/>
        <v>0.69996051416553473</v>
      </c>
      <c r="M560">
        <f t="shared" si="110"/>
        <v>73.199317821169302</v>
      </c>
    </row>
    <row r="561" spans="1:13" x14ac:dyDescent="0.3">
      <c r="A561">
        <v>558</v>
      </c>
      <c r="B561">
        <f t="shared" si="99"/>
        <v>1.7999957551225914</v>
      </c>
      <c r="C561">
        <f t="shared" si="100"/>
        <v>7.9999760227301913</v>
      </c>
      <c r="D561" s="4">
        <f t="shared" si="101"/>
        <v>12.499951807274625</v>
      </c>
      <c r="E561" s="4">
        <f t="shared" si="102"/>
        <v>13.999929634078123</v>
      </c>
      <c r="F561" s="4">
        <f t="shared" si="103"/>
        <v>14.599902904013932</v>
      </c>
      <c r="G561" s="4">
        <f t="shared" si="104"/>
        <v>11.999892635482432</v>
      </c>
      <c r="H561" s="4">
        <f t="shared" si="105"/>
        <v>11.799855282678493</v>
      </c>
      <c r="I561" s="4">
        <f t="shared" si="106"/>
        <v>4.2999261605060628</v>
      </c>
      <c r="J561" s="4">
        <f t="shared" si="107"/>
        <v>2.2999433389315729</v>
      </c>
      <c r="K561" s="4">
        <f t="shared" si="108"/>
        <v>0.99996365105811635</v>
      </c>
      <c r="L561" s="4">
        <f t="shared" si="109"/>
        <v>0.69996120442204124</v>
      </c>
      <c r="M561">
        <f t="shared" si="110"/>
        <v>73.199326618445383</v>
      </c>
    </row>
    <row r="562" spans="1:13" x14ac:dyDescent="0.3">
      <c r="A562">
        <v>559</v>
      </c>
      <c r="B562">
        <f t="shared" si="99"/>
        <v>1.7999957946462217</v>
      </c>
      <c r="C562">
        <f t="shared" si="100"/>
        <v>7.9999762568807258</v>
      </c>
      <c r="D562" s="4">
        <f t="shared" si="101"/>
        <v>12.499952302060384</v>
      </c>
      <c r="E562" s="4">
        <f t="shared" si="102"/>
        <v>13.999930395603116</v>
      </c>
      <c r="F562" s="4">
        <f t="shared" si="103"/>
        <v>14.599904014932982</v>
      </c>
      <c r="G562" s="4">
        <f t="shared" si="104"/>
        <v>11.999893938422918</v>
      </c>
      <c r="H562" s="4">
        <f t="shared" si="105"/>
        <v>11.799857152363565</v>
      </c>
      <c r="I562" s="4">
        <f t="shared" si="106"/>
        <v>4.2999271803556303</v>
      </c>
      <c r="J562" s="4">
        <f t="shared" si="107"/>
        <v>2.2999441795649265</v>
      </c>
      <c r="K562" s="4">
        <f t="shared" si="108"/>
        <v>0.99996423354031183</v>
      </c>
      <c r="L562" s="4">
        <f t="shared" si="109"/>
        <v>0.69996188024983008</v>
      </c>
      <c r="M562">
        <f t="shared" si="110"/>
        <v>73.199335277093667</v>
      </c>
    </row>
    <row r="563" spans="1:13" x14ac:dyDescent="0.3">
      <c r="A563">
        <v>560</v>
      </c>
      <c r="B563">
        <f t="shared" si="99"/>
        <v>1.7999958337290736</v>
      </c>
      <c r="C563">
        <f t="shared" si="100"/>
        <v>7.9999764882926971</v>
      </c>
      <c r="D563" s="4">
        <f t="shared" si="101"/>
        <v>12.499952790762812</v>
      </c>
      <c r="E563" s="4">
        <f t="shared" si="102"/>
        <v>13.999931147259721</v>
      </c>
      <c r="F563" s="4">
        <f t="shared" si="103"/>
        <v>14.599905110634317</v>
      </c>
      <c r="G563" s="4">
        <f t="shared" si="104"/>
        <v>11.999895222435022</v>
      </c>
      <c r="H563" s="4">
        <f t="shared" si="105"/>
        <v>11.799858993137011</v>
      </c>
      <c r="I563" s="4">
        <f t="shared" si="106"/>
        <v>4.2999281833489542</v>
      </c>
      <c r="J563" s="4">
        <f t="shared" si="107"/>
        <v>2.2999450052767005</v>
      </c>
      <c r="K563" s="4">
        <f t="shared" si="108"/>
        <v>0.9999648048576425</v>
      </c>
      <c r="L563" s="4">
        <f t="shared" si="109"/>
        <v>0.69996254199953822</v>
      </c>
      <c r="M563">
        <f t="shared" si="110"/>
        <v>73.199343799711713</v>
      </c>
    </row>
    <row r="564" spans="1:13" x14ac:dyDescent="0.3">
      <c r="A564">
        <v>561</v>
      </c>
      <c r="B564">
        <f t="shared" si="99"/>
        <v>1.7999958723768712</v>
      </c>
      <c r="C564">
        <f t="shared" si="100"/>
        <v>7.9999767170033973</v>
      </c>
      <c r="D564" s="4">
        <f t="shared" si="101"/>
        <v>12.499953273468984</v>
      </c>
      <c r="E564" s="4">
        <f t="shared" si="102"/>
        <v>13.999931889196814</v>
      </c>
      <c r="F564" s="4">
        <f t="shared" si="103"/>
        <v>14.599906191360578</v>
      </c>
      <c r="G564" s="4">
        <f t="shared" si="104"/>
        <v>11.999896487838779</v>
      </c>
      <c r="H564" s="4">
        <f t="shared" si="105"/>
        <v>11.799860805519067</v>
      </c>
      <c r="I564" s="4">
        <f t="shared" si="106"/>
        <v>4.29992916981017</v>
      </c>
      <c r="J564" s="4">
        <f t="shared" si="107"/>
        <v>2.2999458163749833</v>
      </c>
      <c r="K564" s="4">
        <f t="shared" si="108"/>
        <v>0.99996536525897639</v>
      </c>
      <c r="L564" s="4">
        <f t="shared" si="109"/>
        <v>0.69996319001209839</v>
      </c>
      <c r="M564">
        <f t="shared" si="110"/>
        <v>73.19935218884045</v>
      </c>
    </row>
    <row r="565" spans="1:13" x14ac:dyDescent="0.3">
      <c r="A565">
        <v>562</v>
      </c>
      <c r="B565">
        <f t="shared" si="99"/>
        <v>1.7999959105952534</v>
      </c>
      <c r="C565">
        <f t="shared" si="100"/>
        <v>7.9999769430495435</v>
      </c>
      <c r="D565" s="4">
        <f t="shared" si="101"/>
        <v>12.499953750264567</v>
      </c>
      <c r="E565" s="4">
        <f t="shared" si="102"/>
        <v>13.999932621560705</v>
      </c>
      <c r="F565" s="4">
        <f t="shared" si="103"/>
        <v>14.599907257349994</v>
      </c>
      <c r="G565" s="4">
        <f t="shared" si="104"/>
        <v>11.999897734948053</v>
      </c>
      <c r="H565" s="4">
        <f t="shared" si="105"/>
        <v>11.799862590019298</v>
      </c>
      <c r="I565" s="4">
        <f t="shared" si="106"/>
        <v>4.2999301400563139</v>
      </c>
      <c r="J565" s="4">
        <f t="shared" si="107"/>
        <v>2.2999466131606154</v>
      </c>
      <c r="K565" s="4">
        <f t="shared" si="108"/>
        <v>0.99996591498686294</v>
      </c>
      <c r="L565" s="4">
        <f t="shared" si="109"/>
        <v>0.69996382461904094</v>
      </c>
      <c r="M565">
        <f t="shared" si="110"/>
        <v>73.199360446965457</v>
      </c>
    </row>
    <row r="566" spans="1:13" x14ac:dyDescent="0.3">
      <c r="A566">
        <v>563</v>
      </c>
      <c r="B566">
        <f t="shared" si="99"/>
        <v>1.7999959483897769</v>
      </c>
      <c r="C566">
        <f t="shared" si="100"/>
        <v>7.999977166467283</v>
      </c>
      <c r="D566" s="4">
        <f t="shared" si="101"/>
        <v>12.499954221233818</v>
      </c>
      <c r="E566" s="4">
        <f t="shared" si="102"/>
        <v>13.999933344495197</v>
      </c>
      <c r="F566" s="4">
        <f t="shared" si="103"/>
        <v>14.599908308836484</v>
      </c>
      <c r="G566" s="4">
        <f t="shared" si="104"/>
        <v>11.999898964070672</v>
      </c>
      <c r="H566" s="4">
        <f t="shared" si="105"/>
        <v>11.799864347136841</v>
      </c>
      <c r="I566" s="4">
        <f t="shared" si="106"/>
        <v>4.2999310943974898</v>
      </c>
      <c r="J566" s="4">
        <f t="shared" si="107"/>
        <v>2.2999473959273806</v>
      </c>
      <c r="K566" s="4">
        <f t="shared" si="108"/>
        <v>0.99996645427771169</v>
      </c>
      <c r="L566" s="4">
        <f t="shared" si="109"/>
        <v>0.69996444614278397</v>
      </c>
      <c r="M566">
        <f t="shared" si="110"/>
        <v>73.199368576518381</v>
      </c>
    </row>
    <row r="567" spans="1:13" x14ac:dyDescent="0.3">
      <c r="A567">
        <v>564</v>
      </c>
      <c r="B567">
        <f t="shared" si="99"/>
        <v>1.7999959857659165</v>
      </c>
      <c r="C567">
        <f t="shared" si="100"/>
        <v>7.9999773872921995</v>
      </c>
      <c r="D567" s="4">
        <f t="shared" si="101"/>
        <v>12.499954686459629</v>
      </c>
      <c r="E567" s="4">
        <f t="shared" si="102"/>
        <v>13.999934058141625</v>
      </c>
      <c r="F567" s="4">
        <f t="shared" si="103"/>
        <v>14.599909346049721</v>
      </c>
      <c r="G567" s="4">
        <f t="shared" si="104"/>
        <v>11.999900175508559</v>
      </c>
      <c r="H567" s="4">
        <f t="shared" si="105"/>
        <v>11.799866077360653</v>
      </c>
      <c r="I567" s="4">
        <f t="shared" si="106"/>
        <v>4.2999320331370425</v>
      </c>
      <c r="J567" s="4">
        <f t="shared" si="107"/>
        <v>2.2999481649621907</v>
      </c>
      <c r="K567" s="4">
        <f t="shared" si="108"/>
        <v>0.9999669833619671</v>
      </c>
      <c r="L567" s="4">
        <f t="shared" si="109"/>
        <v>0.69996505489691407</v>
      </c>
      <c r="M567">
        <f t="shared" si="110"/>
        <v>73.19937657987829</v>
      </c>
    </row>
    <row r="568" spans="1:13" x14ac:dyDescent="0.3">
      <c r="A568">
        <v>565</v>
      </c>
      <c r="B568">
        <f t="shared" si="99"/>
        <v>1.7999960227290643</v>
      </c>
      <c r="C568">
        <f t="shared" si="100"/>
        <v>7.9999776055593337</v>
      </c>
      <c r="D568" s="4">
        <f t="shared" si="101"/>
        <v>12.499955146023554</v>
      </c>
      <c r="E568" s="4">
        <f t="shared" si="102"/>
        <v>13.99993476263891</v>
      </c>
      <c r="F568" s="4">
        <f t="shared" si="103"/>
        <v>14.599910369215237</v>
      </c>
      <c r="G568" s="4">
        <f t="shared" si="104"/>
        <v>11.999901369557859</v>
      </c>
      <c r="H568" s="4">
        <f t="shared" si="105"/>
        <v>11.799867781169729</v>
      </c>
      <c r="I568" s="4">
        <f t="shared" si="106"/>
        <v>4.2999329565717259</v>
      </c>
      <c r="J568" s="4">
        <f t="shared" si="107"/>
        <v>2.2999489205452663</v>
      </c>
      <c r="K568" s="4">
        <f t="shared" si="108"/>
        <v>0.99996750246427768</v>
      </c>
      <c r="L568" s="4">
        <f t="shared" si="109"/>
        <v>0.69996565118645837</v>
      </c>
      <c r="M568">
        <f t="shared" si="110"/>
        <v>73.199384459373007</v>
      </c>
    </row>
    <row r="569" spans="1:13" x14ac:dyDescent="0.3">
      <c r="A569">
        <v>566</v>
      </c>
      <c r="B569">
        <f t="shared" si="99"/>
        <v>1.7999960592845348</v>
      </c>
      <c r="C569">
        <f t="shared" si="100"/>
        <v>7.9999778213031831</v>
      </c>
      <c r="D569" s="4">
        <f t="shared" si="101"/>
        <v>12.499955600005817</v>
      </c>
      <c r="E569" s="4">
        <f t="shared" si="102"/>
        <v>13.9999354581236</v>
      </c>
      <c r="F569" s="4">
        <f t="shared" si="103"/>
        <v>14.599911378554498</v>
      </c>
      <c r="G569" s="4">
        <f t="shared" si="104"/>
        <v>11.999902546509064</v>
      </c>
      <c r="H569" s="4">
        <f t="shared" si="105"/>
        <v>11.799869459033351</v>
      </c>
      <c r="I569" s="4">
        <f t="shared" si="106"/>
        <v>4.2999338649918561</v>
      </c>
      <c r="J569" s="4">
        <f t="shared" si="107"/>
        <v>2.299949662950314</v>
      </c>
      <c r="K569" s="4">
        <f t="shared" si="108"/>
        <v>0.99996801180365802</v>
      </c>
      <c r="L569" s="4">
        <f t="shared" si="109"/>
        <v>0.69996623530814506</v>
      </c>
      <c r="M569">
        <f t="shared" si="110"/>
        <v>73.199392217280291</v>
      </c>
    </row>
    <row r="570" spans="1:13" x14ac:dyDescent="0.3">
      <c r="A570">
        <v>567</v>
      </c>
      <c r="B570">
        <f t="shared" si="99"/>
        <v>1.7999960954375649</v>
      </c>
      <c r="C570">
        <f t="shared" si="100"/>
        <v>7.9999780345577127</v>
      </c>
      <c r="D570" s="4">
        <f t="shared" si="101"/>
        <v>12.499956048485352</v>
      </c>
      <c r="E570" s="4">
        <f t="shared" si="102"/>
        <v>13.999936144729924</v>
      </c>
      <c r="F570" s="4">
        <f t="shared" si="103"/>
        <v>14.599912374284987</v>
      </c>
      <c r="G570" s="4">
        <f t="shared" si="104"/>
        <v>11.999903706647126</v>
      </c>
      <c r="H570" s="4">
        <f t="shared" si="105"/>
        <v>11.799871111411285</v>
      </c>
      <c r="I570" s="4">
        <f t="shared" si="106"/>
        <v>4.299934758681478</v>
      </c>
      <c r="J570" s="4">
        <f t="shared" si="107"/>
        <v>2.2999503924446909</v>
      </c>
      <c r="K570" s="4">
        <f t="shared" si="108"/>
        <v>0.99996851159364908</v>
      </c>
      <c r="L570" s="4">
        <f t="shared" si="109"/>
        <v>0.69996680755065788</v>
      </c>
      <c r="M570">
        <f t="shared" si="110"/>
        <v>73.199399855829128</v>
      </c>
    </row>
    <row r="571" spans="1:13" x14ac:dyDescent="0.3">
      <c r="A571">
        <v>568</v>
      </c>
      <c r="B571">
        <f t="shared" si="99"/>
        <v>1.7999961311933135</v>
      </c>
      <c r="C571">
        <f t="shared" si="100"/>
        <v>7.9999782453563686</v>
      </c>
      <c r="D571" s="4">
        <f t="shared" si="101"/>
        <v>12.499956491539814</v>
      </c>
      <c r="E571" s="4">
        <f t="shared" si="102"/>
        <v>13.999936822589831</v>
      </c>
      <c r="F571" s="4">
        <f t="shared" si="103"/>
        <v>14.59991335662029</v>
      </c>
      <c r="G571" s="4">
        <f t="shared" si="104"/>
        <v>11.999904850251596</v>
      </c>
      <c r="H571" s="4">
        <f t="shared" si="105"/>
        <v>11.799872738754019</v>
      </c>
      <c r="I571" s="4">
        <f t="shared" si="106"/>
        <v>4.2999356379185079</v>
      </c>
      <c r="J571" s="4">
        <f t="shared" si="107"/>
        <v>2.2999511092895761</v>
      </c>
      <c r="K571" s="4">
        <f t="shared" si="108"/>
        <v>0.9999690020424703</v>
      </c>
      <c r="L571" s="4">
        <f t="shared" si="109"/>
        <v>0.69996736819487981</v>
      </c>
      <c r="M571">
        <f t="shared" si="110"/>
        <v>73.199407377200998</v>
      </c>
    </row>
    <row r="572" spans="1:13" x14ac:dyDescent="0.3">
      <c r="A572">
        <v>569</v>
      </c>
      <c r="B572">
        <f t="shared" si="99"/>
        <v>1.799996166556864</v>
      </c>
      <c r="C572">
        <f t="shared" si="100"/>
        <v>7.9999784537320817</v>
      </c>
      <c r="D572" s="4">
        <f t="shared" si="101"/>
        <v>12.499956929245611</v>
      </c>
      <c r="E572" s="4">
        <f t="shared" si="102"/>
        <v>13.999937491833029</v>
      </c>
      <c r="F572" s="4">
        <f t="shared" si="103"/>
        <v>14.599914325770168</v>
      </c>
      <c r="G572" s="4">
        <f t="shared" si="104"/>
        <v>11.999905977596715</v>
      </c>
      <c r="H572" s="4">
        <f t="shared" si="105"/>
        <v>11.799874341502955</v>
      </c>
      <c r="I572" s="4">
        <f t="shared" si="106"/>
        <v>4.2999365029748873</v>
      </c>
      <c r="J572" s="4">
        <f t="shared" si="107"/>
        <v>2.2999518137401269</v>
      </c>
      <c r="K572" s="4">
        <f t="shared" si="108"/>
        <v>0.99996948335316915</v>
      </c>
      <c r="L572" s="4">
        <f t="shared" si="109"/>
        <v>0.69996791751412957</v>
      </c>
      <c r="M572">
        <f t="shared" si="110"/>
        <v>73.199414783530784</v>
      </c>
    </row>
    <row r="573" spans="1:13" x14ac:dyDescent="0.3">
      <c r="A573">
        <v>570</v>
      </c>
      <c r="B573">
        <f t="shared" si="99"/>
        <v>1.7999962015332276</v>
      </c>
      <c r="C573">
        <f t="shared" si="100"/>
        <v>7.9999786597172848</v>
      </c>
      <c r="D573" s="4">
        <f t="shared" si="101"/>
        <v>12.499957361677925</v>
      </c>
      <c r="E573" s="4">
        <f t="shared" si="102"/>
        <v>13.999938152587035</v>
      </c>
      <c r="F573" s="4">
        <f t="shared" si="103"/>
        <v>14.599915281940641</v>
      </c>
      <c r="G573" s="4">
        <f t="shared" si="104"/>
        <v>11.999907088951538</v>
      </c>
      <c r="H573" s="4">
        <f t="shared" si="105"/>
        <v>11.799875920090633</v>
      </c>
      <c r="I573" s="4">
        <f t="shared" si="106"/>
        <v>4.2999373541167252</v>
      </c>
      <c r="J573" s="4">
        <f t="shared" si="107"/>
        <v>2.2999525060456345</v>
      </c>
      <c r="K573" s="4">
        <f t="shared" si="108"/>
        <v>0.99996995572376424</v>
      </c>
      <c r="L573" s="4">
        <f t="shared" si="109"/>
        <v>0.69996845577439004</v>
      </c>
      <c r="M573">
        <f t="shared" si="110"/>
        <v>73.199422076908292</v>
      </c>
    </row>
    <row r="574" spans="1:13" x14ac:dyDescent="0.3">
      <c r="A574">
        <v>571</v>
      </c>
      <c r="B574">
        <f t="shared" si="99"/>
        <v>1.7999962361273396</v>
      </c>
      <c r="C574">
        <f t="shared" si="100"/>
        <v>7.9999788633439088</v>
      </c>
      <c r="D574" s="4">
        <f t="shared" si="101"/>
        <v>12.499957788910731</v>
      </c>
      <c r="E574" s="4">
        <f t="shared" si="102"/>
        <v>13.999938804977218</v>
      </c>
      <c r="F574" s="4">
        <f t="shared" si="103"/>
        <v>14.599916225334049</v>
      </c>
      <c r="G574" s="4">
        <f t="shared" si="104"/>
        <v>11.999908184580052</v>
      </c>
      <c r="H574" s="4">
        <f t="shared" si="105"/>
        <v>11.799877474940914</v>
      </c>
      <c r="I574" s="4">
        <f t="shared" si="106"/>
        <v>4.2999381916044399</v>
      </c>
      <c r="J574" s="4">
        <f t="shared" si="107"/>
        <v>2.2999531864496778</v>
      </c>
      <c r="K574" s="4">
        <f t="shared" si="108"/>
        <v>0.99997041934738595</v>
      </c>
      <c r="L574" s="4">
        <f t="shared" si="109"/>
        <v>0.69996898323452905</v>
      </c>
      <c r="M574">
        <f t="shared" si="110"/>
        <v>73.199429259379002</v>
      </c>
    </row>
    <row r="575" spans="1:13" x14ac:dyDescent="0.3">
      <c r="A575">
        <v>572</v>
      </c>
      <c r="B575">
        <f t="shared" si="99"/>
        <v>1.7999962703440653</v>
      </c>
      <c r="C575">
        <f t="shared" si="100"/>
        <v>7.9999790646434015</v>
      </c>
      <c r="D575" s="4">
        <f t="shared" si="101"/>
        <v>12.499958211016816</v>
      </c>
      <c r="E575" s="4">
        <f t="shared" si="102"/>
        <v>13.999939449126824</v>
      </c>
      <c r="F575" s="4">
        <f t="shared" si="103"/>
        <v>14.599917156149143</v>
      </c>
      <c r="G575" s="4">
        <f t="shared" si="104"/>
        <v>11.999909264741262</v>
      </c>
      <c r="H575" s="4">
        <f t="shared" si="105"/>
        <v>11.799879006469183</v>
      </c>
      <c r="I575" s="4">
        <f t="shared" si="106"/>
        <v>4.2999390156928943</v>
      </c>
      <c r="J575" s="4">
        <f t="shared" si="107"/>
        <v>2.2999538551902687</v>
      </c>
      <c r="K575" s="4">
        <f t="shared" si="108"/>
        <v>0.99997087441241095</v>
      </c>
      <c r="L575" s="4">
        <f t="shared" si="109"/>
        <v>0.69996950014651282</v>
      </c>
      <c r="M575">
        <f t="shared" si="110"/>
        <v>73.199436332945311</v>
      </c>
    </row>
    <row r="576" spans="1:13" x14ac:dyDescent="0.3">
      <c r="A576">
        <v>573</v>
      </c>
      <c r="B576">
        <f t="shared" si="99"/>
        <v>1.7999963041881999</v>
      </c>
      <c r="C576">
        <f t="shared" si="100"/>
        <v>7.99997926364673</v>
      </c>
      <c r="D576" s="4">
        <f t="shared" si="101"/>
        <v>12.499958628067816</v>
      </c>
      <c r="E576" s="4">
        <f t="shared" si="102"/>
        <v>13.999940085157043</v>
      </c>
      <c r="F576" s="4">
        <f t="shared" si="103"/>
        <v>14.599918074581149</v>
      </c>
      <c r="G576" s="4">
        <f t="shared" si="104"/>
        <v>11.999910329689325</v>
      </c>
      <c r="H576" s="4">
        <f t="shared" si="105"/>
        <v>11.799880515082542</v>
      </c>
      <c r="I576" s="4">
        <f t="shared" si="106"/>
        <v>4.2999398266315279</v>
      </c>
      <c r="J576" s="4">
        <f t="shared" si="107"/>
        <v>2.2999545124999932</v>
      </c>
      <c r="K576" s="4">
        <f t="shared" si="108"/>
        <v>0.9999713211025949</v>
      </c>
      <c r="L576" s="4">
        <f t="shared" si="109"/>
        <v>0.69997000675561205</v>
      </c>
      <c r="M576">
        <f t="shared" si="110"/>
        <v>73.199443299567591</v>
      </c>
    </row>
    <row r="577" spans="1:13" x14ac:dyDescent="0.3">
      <c r="A577">
        <v>574</v>
      </c>
      <c r="B577">
        <f t="shared" si="99"/>
        <v>1.799996337664467</v>
      </c>
      <c r="C577">
        <f t="shared" si="100"/>
        <v>7.999979460384397</v>
      </c>
      <c r="D577" s="4">
        <f t="shared" si="101"/>
        <v>12.499959040134216</v>
      </c>
      <c r="E577" s="4">
        <f t="shared" si="102"/>
        <v>13.999940713187019</v>
      </c>
      <c r="F577" s="4">
        <f t="shared" si="103"/>
        <v>14.599918980821833</v>
      </c>
      <c r="G577" s="4">
        <f t="shared" si="104"/>
        <v>11.999911379673623</v>
      </c>
      <c r="H577" s="4">
        <f t="shared" si="105"/>
        <v>11.799882001179988</v>
      </c>
      <c r="I577" s="4">
        <f t="shared" si="106"/>
        <v>4.2999406246644876</v>
      </c>
      <c r="J577" s="4">
        <f t="shared" si="107"/>
        <v>2.2999551586061537</v>
      </c>
      <c r="K577" s="4">
        <f t="shared" si="108"/>
        <v>0.99997175959719709</v>
      </c>
      <c r="L577" s="4">
        <f t="shared" si="109"/>
        <v>0.69997050330060162</v>
      </c>
      <c r="M577">
        <f t="shared" si="110"/>
        <v>73.199450161165117</v>
      </c>
    </row>
    <row r="578" spans="1:13" x14ac:dyDescent="0.3">
      <c r="A578">
        <v>575</v>
      </c>
      <c r="B578">
        <f t="shared" si="99"/>
        <v>1.7999963707775239</v>
      </c>
      <c r="C578">
        <f t="shared" si="100"/>
        <v>7.9999796548864355</v>
      </c>
      <c r="D578" s="4">
        <f t="shared" si="101"/>
        <v>12.499959447285386</v>
      </c>
      <c r="E578" s="4">
        <f t="shared" si="102"/>
        <v>13.999941333333911</v>
      </c>
      <c r="F578" s="4">
        <f t="shared" si="103"/>
        <v>14.599919875059577</v>
      </c>
      <c r="G578" s="4">
        <f t="shared" si="104"/>
        <v>11.999912414938883</v>
      </c>
      <c r="H578" s="4">
        <f t="shared" si="105"/>
        <v>11.799883465152602</v>
      </c>
      <c r="I578" s="4">
        <f t="shared" si="106"/>
        <v>4.2999414100307565</v>
      </c>
      <c r="J578" s="4">
        <f t="shared" si="107"/>
        <v>2.2999557937309012</v>
      </c>
      <c r="K578" s="4">
        <f t="shared" si="108"/>
        <v>0.99997219007110616</v>
      </c>
      <c r="L578" s="4">
        <f t="shared" si="109"/>
        <v>0.69997099001395324</v>
      </c>
      <c r="M578">
        <f t="shared" si="110"/>
        <v>73.199456919617077</v>
      </c>
    </row>
    <row r="579" spans="1:13" x14ac:dyDescent="0.3">
      <c r="A579">
        <v>576</v>
      </c>
      <c r="B579">
        <f t="shared" si="99"/>
        <v>1.7999964035319596</v>
      </c>
      <c r="C579">
        <f t="shared" si="100"/>
        <v>7.9999798471824297</v>
      </c>
      <c r="D579" s="4">
        <f t="shared" si="101"/>
        <v>12.499959849589585</v>
      </c>
      <c r="E579" s="4">
        <f t="shared" si="102"/>
        <v>13.999941945712918</v>
      </c>
      <c r="F579" s="4">
        <f t="shared" si="103"/>
        <v>14.599920757479442</v>
      </c>
      <c r="G579" s="4">
        <f t="shared" si="104"/>
        <v>11.99991343572527</v>
      </c>
      <c r="H579" s="4">
        <f t="shared" si="105"/>
        <v>11.799884907383714</v>
      </c>
      <c r="I579" s="4">
        <f t="shared" si="106"/>
        <v>4.2999421829642683</v>
      </c>
      <c r="J579" s="4">
        <f t="shared" si="107"/>
        <v>2.2999564180913663</v>
      </c>
      <c r="K579" s="4">
        <f t="shared" si="108"/>
        <v>0.99997261269495874</v>
      </c>
      <c r="L579" s="4">
        <f t="shared" si="109"/>
        <v>0.69997146712202196</v>
      </c>
      <c r="M579">
        <f t="shared" si="110"/>
        <v>73.199463576763563</v>
      </c>
    </row>
    <row r="580" spans="1:13" x14ac:dyDescent="0.3">
      <c r="A580">
        <v>577</v>
      </c>
      <c r="B580">
        <f t="shared" ref="B580:B603" si="111">IF(A580&lt;$P$4,0,$P$5/(1+((A580+1-$P$4)/($P$3))^-$P$2))</f>
        <v>1.7999964359322969</v>
      </c>
      <c r="C580">
        <f t="shared" ref="C580:C603" si="112">IF(A580&lt;SUM($P$4:$Q$4),0,$Q$5/(1+((A580+1-SUM($P$4:$Q$4))/($Q$3))^-$Q$2))</f>
        <v>7.9999800373015164</v>
      </c>
      <c r="D580" s="4">
        <f t="shared" ref="D580:D603" si="113">IF(A580&lt;SUM($P$4:$R$4),0,$R$5/(1+((A580+1-SUM($P$4:$R$4))/($R$3))^-$R$2))</f>
        <v>12.499960247114005</v>
      </c>
      <c r="E580" s="4">
        <f t="shared" ref="E580:E603" si="114">IF(A580&lt;SUM($P$4:$S$4),0,$S$5/(1+((A580+1-SUM($P$4:$S$4))/($S$3))^-$S$2))</f>
        <v>13.999942550437316</v>
      </c>
      <c r="F580" s="4">
        <f t="shared" ref="F580:F603" si="115">IF(A580&lt;SUM($P$4:$T$4),0,$T$5/(1+((A580+1-SUM($P$4:$T$4))/($T$3))^-$T$2))</f>
        <v>14.599921628263235</v>
      </c>
      <c r="G580" s="4">
        <f t="shared" ref="G580:G603" si="116">IF(A580&lt;SUM($P$4:$U$4),0,$U$5/(1+((A580+1-SUM($P$4:$U$4))/($U$3))^-$U$2))</f>
        <v>11.999914442268478</v>
      </c>
      <c r="H580" s="4">
        <f t="shared" ref="H580:H603" si="117">IF(A580&lt;SUM($P$4:$V$4),0,$V$5/(1+((A580+1-SUM($P$4:$V$4))/($V$3))^-$V$2))</f>
        <v>11.799886328249093</v>
      </c>
      <c r="I580" s="4">
        <f t="shared" ref="I580:I603" si="118">IF(A580&lt;SUM($P$4:$W$4),0,$W$5/(1+((A580+1-SUM($P$4:$W$4))/($W$3))^-$W$2))</f>
        <v>4.2999429436940382</v>
      </c>
      <c r="J580" s="4">
        <f t="shared" ref="J580:J603" si="119">IF(A580&lt;SUM($P$4:$X$4),0,$X$5/(1+((A580+1-SUM($P$4:$X$4))/($X$3))^-$X$2))</f>
        <v>2.2999570318997882</v>
      </c>
      <c r="K580" s="4">
        <f t="shared" ref="K580:K603" si="120">IF(A580&lt;SUM($P$4:$Y$4),0,$Y$5/(1+((A580+1-SUM($P$4:$Y$4))/($Y$3))^-$Y$2))</f>
        <v>0.99997302763525475</v>
      </c>
      <c r="L580" s="4">
        <f t="shared" ref="L580:L603" si="121">IF(A580&lt;SUM($P$4:$Z$4),0,$Z$5/(1+((A580+1-SUM($P$4:$Z$4))/($Z$3))^-$Z$2))</f>
        <v>0.69997193484522757</v>
      </c>
      <c r="M580">
        <f t="shared" ref="M580:M603" si="122">SUM(D580:L580)</f>
        <v>73.199470134406425</v>
      </c>
    </row>
    <row r="581" spans="1:13" x14ac:dyDescent="0.3">
      <c r="A581">
        <v>578</v>
      </c>
      <c r="B581">
        <f t="shared" si="111"/>
        <v>1.7999964679829945</v>
      </c>
      <c r="C581">
        <f t="shared" si="112"/>
        <v>7.9999802252723899</v>
      </c>
      <c r="D581" s="4">
        <f t="shared" si="113"/>
        <v>12.499960639924762</v>
      </c>
      <c r="E581" s="4">
        <f t="shared" si="114"/>
        <v>13.999943147618502</v>
      </c>
      <c r="F581" s="4">
        <f t="shared" si="115"/>
        <v>14.599922487589582</v>
      </c>
      <c r="G581" s="4">
        <f t="shared" si="116"/>
        <v>11.999915434799822</v>
      </c>
      <c r="H581" s="4">
        <f t="shared" si="117"/>
        <v>11.79988772811709</v>
      </c>
      <c r="I581" s="4">
        <f t="shared" si="118"/>
        <v>4.299943692444268</v>
      </c>
      <c r="J581" s="4">
        <f t="shared" si="119"/>
        <v>2.2999576353636351</v>
      </c>
      <c r="K581" s="4">
        <f t="shared" si="120"/>
        <v>0.99997343505447134</v>
      </c>
      <c r="L581" s="4">
        <f t="shared" si="121"/>
        <v>0.69997239339822737</v>
      </c>
      <c r="M581">
        <f t="shared" si="122"/>
        <v>73.199476594310369</v>
      </c>
    </row>
    <row r="582" spans="1:13" x14ac:dyDescent="0.3">
      <c r="A582">
        <v>579</v>
      </c>
      <c r="B582">
        <f t="shared" si="111"/>
        <v>1.7999964996884457</v>
      </c>
      <c r="C582">
        <f t="shared" si="112"/>
        <v>7.9999804111233193</v>
      </c>
      <c r="D582" s="4">
        <f t="shared" si="113"/>
        <v>12.499961028086942</v>
      </c>
      <c r="E582" s="4">
        <f t="shared" si="114"/>
        <v>13.999943737366024</v>
      </c>
      <c r="F582" s="4">
        <f t="shared" si="115"/>
        <v>14.599923335633971</v>
      </c>
      <c r="G582" s="4">
        <f t="shared" si="116"/>
        <v>11.999916413546346</v>
      </c>
      <c r="H582" s="4">
        <f t="shared" si="117"/>
        <v>11.799889107348834</v>
      </c>
      <c r="I582" s="4">
        <f t="shared" si="118"/>
        <v>4.2999444294344684</v>
      </c>
      <c r="J582" s="4">
        <f t="shared" si="119"/>
        <v>2.2999582286857292</v>
      </c>
      <c r="K582" s="4">
        <f t="shared" si="120"/>
        <v>0.99997383511117033</v>
      </c>
      <c r="L582" s="4">
        <f t="shared" si="121"/>
        <v>0.69997284299008655</v>
      </c>
      <c r="M582">
        <f t="shared" si="122"/>
        <v>73.199482958203575</v>
      </c>
    </row>
    <row r="583" spans="1:13" x14ac:dyDescent="0.3">
      <c r="A583">
        <v>580</v>
      </c>
      <c r="B583">
        <f t="shared" si="111"/>
        <v>1.7999965310529815</v>
      </c>
      <c r="C583">
        <f t="shared" si="112"/>
        <v>7.9999805948821425</v>
      </c>
      <c r="D583" s="4">
        <f t="shared" si="113"/>
        <v>12.499961411664591</v>
      </c>
      <c r="E583" s="4">
        <f t="shared" si="114"/>
        <v>13.999944319787611</v>
      </c>
      <c r="F583" s="4">
        <f t="shared" si="115"/>
        <v>14.599924172568826</v>
      </c>
      <c r="G583" s="4">
        <f t="shared" si="116"/>
        <v>11.999917378730888</v>
      </c>
      <c r="H583" s="4">
        <f t="shared" si="117"/>
        <v>11.799890466298361</v>
      </c>
      <c r="I583" s="4">
        <f t="shared" si="118"/>
        <v>4.2999451548795617</v>
      </c>
      <c r="J583" s="4">
        <f t="shared" si="119"/>
        <v>2.2999588120643581</v>
      </c>
      <c r="K583" s="4">
        <f t="shared" si="120"/>
        <v>0.99997422796010493</v>
      </c>
      <c r="L583" s="4">
        <f t="shared" si="121"/>
        <v>0.69997328382444124</v>
      </c>
      <c r="M583">
        <f t="shared" si="122"/>
        <v>73.19948922777877</v>
      </c>
    </row>
    <row r="584" spans="1:13" x14ac:dyDescent="0.3">
      <c r="A584">
        <v>581</v>
      </c>
      <c r="B584">
        <f t="shared" si="111"/>
        <v>1.7999965620808713</v>
      </c>
      <c r="C584">
        <f t="shared" si="112"/>
        <v>7.9999807765762849</v>
      </c>
      <c r="D584" s="4">
        <f t="shared" si="113"/>
        <v>12.499961790720761</v>
      </c>
      <c r="E584" s="4">
        <f t="shared" si="114"/>
        <v>13.999944894989216</v>
      </c>
      <c r="F584" s="4">
        <f t="shared" si="115"/>
        <v>14.599924998563576</v>
      </c>
      <c r="G584" s="4">
        <f t="shared" si="116"/>
        <v>11.999918330572184</v>
      </c>
      <c r="H584" s="4">
        <f t="shared" si="117"/>
        <v>11.799891805312784</v>
      </c>
      <c r="I584" s="4">
        <f t="shared" si="118"/>
        <v>4.2999458689899948</v>
      </c>
      <c r="J584" s="4">
        <f t="shared" si="119"/>
        <v>2.2999593856933926</v>
      </c>
      <c r="K584" s="4">
        <f t="shared" si="120"/>
        <v>0.99997461375232233</v>
      </c>
      <c r="L584" s="4">
        <f t="shared" si="121"/>
        <v>0.69997371609965575</v>
      </c>
      <c r="M584">
        <f t="shared" si="122"/>
        <v>73.199495404693891</v>
      </c>
    </row>
    <row r="585" spans="1:13" x14ac:dyDescent="0.3">
      <c r="A585">
        <v>582</v>
      </c>
      <c r="B585">
        <f t="shared" si="111"/>
        <v>1.7999965927763231</v>
      </c>
      <c r="C585">
        <f t="shared" si="112"/>
        <v>7.9999809562327622</v>
      </c>
      <c r="D585" s="4">
        <f t="shared" si="113"/>
        <v>12.499962165317509</v>
      </c>
      <c r="E585" s="4">
        <f t="shared" si="114"/>
        <v>13.999945463075044</v>
      </c>
      <c r="F585" s="4">
        <f t="shared" si="115"/>
        <v>14.59992581378469</v>
      </c>
      <c r="G585" s="4">
        <f t="shared" si="116"/>
        <v>11.999919269284945</v>
      </c>
      <c r="H585" s="4">
        <f t="shared" si="117"/>
        <v>11.799893124732444</v>
      </c>
      <c r="I585" s="4">
        <f t="shared" si="118"/>
        <v>4.2999465719718426</v>
      </c>
      <c r="J585" s="4">
        <f t="shared" si="119"/>
        <v>2.2999599497623966</v>
      </c>
      <c r="K585" s="4">
        <f t="shared" si="120"/>
        <v>0.99997499263526324</v>
      </c>
      <c r="L585" s="4">
        <f t="shared" si="121"/>
        <v>0.69997414000897706</v>
      </c>
      <c r="M585">
        <f t="shared" si="122"/>
        <v>73.199501490573113</v>
      </c>
    </row>
    <row r="586" spans="1:13" x14ac:dyDescent="0.3">
      <c r="A586">
        <v>583</v>
      </c>
      <c r="B586">
        <f t="shared" si="111"/>
        <v>1.799996623143485</v>
      </c>
      <c r="C586">
        <f t="shared" si="112"/>
        <v>7.9999811338781841</v>
      </c>
      <c r="D586" s="4">
        <f t="shared" si="113"/>
        <v>12.499962535515923</v>
      </c>
      <c r="E586" s="4">
        <f t="shared" si="114"/>
        <v>13.999946024147581</v>
      </c>
      <c r="F586" s="4">
        <f t="shared" si="115"/>
        <v>14.599926618395758</v>
      </c>
      <c r="G586" s="4">
        <f t="shared" si="116"/>
        <v>11.999920195079945</v>
      </c>
      <c r="H586" s="4">
        <f t="shared" si="117"/>
        <v>11.799894424891058</v>
      </c>
      <c r="I586" s="4">
        <f t="shared" si="118"/>
        <v>4.2999472640269083</v>
      </c>
      <c r="J586" s="4">
        <f t="shared" si="119"/>
        <v>2.2999605044567311</v>
      </c>
      <c r="K586" s="4">
        <f t="shared" si="120"/>
        <v>0.99997536475285775</v>
      </c>
      <c r="L586" s="4">
        <f t="shared" si="121"/>
        <v>0.69997455574068135</v>
      </c>
      <c r="M586">
        <f t="shared" si="122"/>
        <v>73.199507487007438</v>
      </c>
    </row>
    <row r="587" spans="1:13" x14ac:dyDescent="0.3">
      <c r="A587">
        <v>584</v>
      </c>
      <c r="B587">
        <f t="shared" si="111"/>
        <v>1.7999966531864455</v>
      </c>
      <c r="C587">
        <f t="shared" si="112"/>
        <v>7.9999813095387626</v>
      </c>
      <c r="D587" s="4">
        <f t="shared" si="113"/>
        <v>12.499962901376135</v>
      </c>
      <c r="E587" s="4">
        <f t="shared" si="114"/>
        <v>13.999946578307629</v>
      </c>
      <c r="F587" s="4">
        <f t="shared" si="115"/>
        <v>14.599927412557534</v>
      </c>
      <c r="G587" s="4">
        <f t="shared" si="116"/>
        <v>11.999921108164095</v>
      </c>
      <c r="H587" s="4">
        <f t="shared" si="117"/>
        <v>11.799895706115869</v>
      </c>
      <c r="I587" s="4">
        <f t="shared" si="118"/>
        <v>4.299947945352824</v>
      </c>
      <c r="J587" s="4">
        <f t="shared" si="119"/>
        <v>2.2999610499576626</v>
      </c>
      <c r="K587" s="4">
        <f t="shared" si="120"/>
        <v>0.99997573024562025</v>
      </c>
      <c r="L587" s="4">
        <f t="shared" si="121"/>
        <v>0.6999749634782183</v>
      </c>
      <c r="M587">
        <f t="shared" si="122"/>
        <v>73.199513395555584</v>
      </c>
    </row>
    <row r="588" spans="1:13" x14ac:dyDescent="0.3">
      <c r="A588">
        <v>585</v>
      </c>
      <c r="B588">
        <f t="shared" si="111"/>
        <v>1.7999966829092358</v>
      </c>
      <c r="C588">
        <f t="shared" si="112"/>
        <v>7.9999814832403269</v>
      </c>
      <c r="D588" s="4">
        <f t="shared" si="113"/>
        <v>12.499963262957339</v>
      </c>
      <c r="E588" s="4">
        <f t="shared" si="114"/>
        <v>13.99994712565435</v>
      </c>
      <c r="F588" s="4">
        <f t="shared" si="115"/>
        <v>14.599928196427994</v>
      </c>
      <c r="G588" s="4">
        <f t="shared" si="116"/>
        <v>11.999922008740535</v>
      </c>
      <c r="H588" s="4">
        <f t="shared" si="117"/>
        <v>11.799896968727772</v>
      </c>
      <c r="I588" s="4">
        <f t="shared" si="118"/>
        <v>4.2999486161431477</v>
      </c>
      <c r="J588" s="4">
        <f t="shared" si="119"/>
        <v>2.2999615864424636</v>
      </c>
      <c r="K588" s="4">
        <f t="shared" si="120"/>
        <v>0.99997608925073944</v>
      </c>
      <c r="L588" s="4">
        <f t="shared" si="121"/>
        <v>0.69997536340034971</v>
      </c>
      <c r="M588">
        <f t="shared" si="122"/>
        <v>73.199519217744708</v>
      </c>
    </row>
    <row r="589" spans="1:13" x14ac:dyDescent="0.3">
      <c r="A589">
        <v>586</v>
      </c>
      <c r="B589">
        <f t="shared" si="111"/>
        <v>1.7999967123158294</v>
      </c>
      <c r="C589">
        <f t="shared" si="112"/>
        <v>7.999981655008316</v>
      </c>
      <c r="D589" s="4">
        <f t="shared" si="113"/>
        <v>12.499963620317807</v>
      </c>
      <c r="E589" s="4">
        <f t="shared" si="114"/>
        <v>13.999947666285262</v>
      </c>
      <c r="F589" s="4">
        <f t="shared" si="115"/>
        <v>14.599928970162392</v>
      </c>
      <c r="G589" s="4">
        <f t="shared" si="116"/>
        <v>11.999922897008695</v>
      </c>
      <c r="H589" s="4">
        <f t="shared" si="117"/>
        <v>11.799898213041468</v>
      </c>
      <c r="I589" s="4">
        <f t="shared" si="118"/>
        <v>4.2999492765874558</v>
      </c>
      <c r="J589" s="4">
        <f t="shared" si="119"/>
        <v>2.2999621140845097</v>
      </c>
      <c r="K589" s="4">
        <f t="shared" si="120"/>
        <v>0.99997644190216672</v>
      </c>
      <c r="L589" s="4">
        <f t="shared" si="121"/>
        <v>0.69997575568128345</v>
      </c>
      <c r="M589">
        <f t="shared" si="122"/>
        <v>73.199524955071027</v>
      </c>
    </row>
    <row r="590" spans="1:13" x14ac:dyDescent="0.3">
      <c r="A590">
        <v>587</v>
      </c>
      <c r="B590">
        <f t="shared" si="111"/>
        <v>1.7999967414101437</v>
      </c>
      <c r="C590">
        <f t="shared" si="112"/>
        <v>7.9999818248677927</v>
      </c>
      <c r="D590" s="4">
        <f t="shared" si="113"/>
        <v>12.499963973514912</v>
      </c>
      <c r="E590" s="4">
        <f t="shared" si="114"/>
        <v>13.999948200296314</v>
      </c>
      <c r="F590" s="4">
        <f t="shared" si="115"/>
        <v>14.599929733913307</v>
      </c>
      <c r="G590" s="4">
        <f t="shared" si="116"/>
        <v>11.99992377316438</v>
      </c>
      <c r="H590" s="4">
        <f t="shared" si="117"/>
        <v>11.799899439365587</v>
      </c>
      <c r="I590" s="4">
        <f t="shared" si="118"/>
        <v>4.299949926871439</v>
      </c>
      <c r="J590" s="4">
        <f t="shared" si="119"/>
        <v>2.2999626330533771</v>
      </c>
      <c r="K590" s="4">
        <f t="shared" si="120"/>
        <v>0.99997678833070247</v>
      </c>
      <c r="L590" s="4">
        <f t="shared" si="121"/>
        <v>0.69997614049080403</v>
      </c>
      <c r="M590">
        <f t="shared" si="122"/>
        <v>73.199530609000817</v>
      </c>
    </row>
    <row r="591" spans="1:13" x14ac:dyDescent="0.3">
      <c r="A591">
        <v>588</v>
      </c>
      <c r="B591">
        <f t="shared" si="111"/>
        <v>1.7999967701960409</v>
      </c>
      <c r="C591">
        <f t="shared" si="112"/>
        <v>7.9999819928434528</v>
      </c>
      <c r="D591" s="4">
        <f t="shared" si="113"/>
        <v>12.499964322605129</v>
      </c>
      <c r="E591" s="4">
        <f t="shared" si="114"/>
        <v>13.999948727781875</v>
      </c>
      <c r="F591" s="4">
        <f t="shared" si="115"/>
        <v>14.599930487830706</v>
      </c>
      <c r="G591" s="4">
        <f t="shared" si="116"/>
        <v>11.99992463739985</v>
      </c>
      <c r="H591" s="4">
        <f t="shared" si="117"/>
        <v>11.799900648002829</v>
      </c>
      <c r="I591" s="4">
        <f t="shared" si="118"/>
        <v>4.2999505671769844</v>
      </c>
      <c r="J591" s="4">
        <f t="shared" si="119"/>
        <v>2.2999631435149364</v>
      </c>
      <c r="K591" s="4">
        <f t="shared" si="120"/>
        <v>0.99997712866407862</v>
      </c>
      <c r="L591" s="4">
        <f t="shared" si="121"/>
        <v>0.69997651799439808</v>
      </c>
      <c r="M591">
        <f t="shared" si="122"/>
        <v>73.199536180970782</v>
      </c>
    </row>
    <row r="592" spans="1:13" x14ac:dyDescent="0.3">
      <c r="A592">
        <v>589</v>
      </c>
      <c r="B592">
        <f t="shared" si="111"/>
        <v>1.7999967986773289</v>
      </c>
      <c r="C592">
        <f t="shared" si="112"/>
        <v>7.9999821589596278</v>
      </c>
      <c r="D592" s="4">
        <f t="shared" si="113"/>
        <v>12.499964667644061</v>
      </c>
      <c r="E592" s="4">
        <f t="shared" si="114"/>
        <v>13.999949248834787</v>
      </c>
      <c r="F592" s="4">
        <f t="shared" si="115"/>
        <v>14.59993123206198</v>
      </c>
      <c r="G592" s="4">
        <f t="shared" si="116"/>
        <v>11.99992548990388</v>
      </c>
      <c r="H592" s="4">
        <f t="shared" si="117"/>
        <v>11.799901839250083</v>
      </c>
      <c r="I592" s="4">
        <f t="shared" si="118"/>
        <v>4.2999511976822706</v>
      </c>
      <c r="J592" s="4">
        <f t="shared" si="119"/>
        <v>2.2999636456314412</v>
      </c>
      <c r="K592" s="4">
        <f t="shared" si="120"/>
        <v>0.99997746302703949</v>
      </c>
      <c r="L592" s="4">
        <f t="shared" si="121"/>
        <v>0.6999768883533769</v>
      </c>
      <c r="M592">
        <f t="shared" si="122"/>
        <v>73.199541672388918</v>
      </c>
    </row>
    <row r="593" spans="1:13" x14ac:dyDescent="0.3">
      <c r="A593">
        <v>590</v>
      </c>
      <c r="B593">
        <f t="shared" si="111"/>
        <v>1.7999968268577609</v>
      </c>
      <c r="C593">
        <f t="shared" si="112"/>
        <v>7.9999823232402854</v>
      </c>
      <c r="D593" s="4">
        <f t="shared" si="113"/>
        <v>12.499965008686459</v>
      </c>
      <c r="E593" s="4">
        <f t="shared" si="114"/>
        <v>13.999949763546381</v>
      </c>
      <c r="F593" s="4">
        <f t="shared" si="115"/>
        <v>14.599931966752006</v>
      </c>
      <c r="G593" s="4">
        <f t="shared" si="116"/>
        <v>11.99992633086184</v>
      </c>
      <c r="H593" s="4">
        <f t="shared" si="117"/>
        <v>11.799903013398563</v>
      </c>
      <c r="I593" s="4">
        <f t="shared" si="118"/>
        <v>4.2999518185618495</v>
      </c>
      <c r="J593" s="4">
        <f t="shared" si="119"/>
        <v>2.2999641395616206</v>
      </c>
      <c r="K593" s="4">
        <f t="shared" si="120"/>
        <v>0.9999777915414203</v>
      </c>
      <c r="L593" s="4">
        <f t="shared" si="121"/>
        <v>0.69997725172499425</v>
      </c>
      <c r="M593">
        <f t="shared" si="122"/>
        <v>73.199547084635142</v>
      </c>
    </row>
    <row r="594" spans="1:13" x14ac:dyDescent="0.3">
      <c r="A594">
        <v>591</v>
      </c>
      <c r="B594">
        <f t="shared" si="111"/>
        <v>1.7999968547410388</v>
      </c>
      <c r="C594">
        <f t="shared" si="112"/>
        <v>7.9999824857090429</v>
      </c>
      <c r="D594" s="4">
        <f t="shared" si="113"/>
        <v>12.499965345786224</v>
      </c>
      <c r="E594" s="4">
        <f t="shared" si="114"/>
        <v>13.999950272006517</v>
      </c>
      <c r="F594" s="4">
        <f t="shared" si="115"/>
        <v>14.599932692043183</v>
      </c>
      <c r="G594" s="4">
        <f t="shared" si="116"/>
        <v>11.999927160455751</v>
      </c>
      <c r="H594" s="4">
        <f t="shared" si="117"/>
        <v>11.799904170733914</v>
      </c>
      <c r="I594" s="4">
        <f t="shared" si="118"/>
        <v>4.2999524299867291</v>
      </c>
      <c r="J594" s="4">
        <f t="shared" si="119"/>
        <v>2.2999646254607602</v>
      </c>
      <c r="K594" s="4">
        <f t="shared" si="120"/>
        <v>0.99997811432622352</v>
      </c>
      <c r="L594" s="4">
        <f t="shared" si="121"/>
        <v>0.6999776082625605</v>
      </c>
      <c r="M594">
        <f t="shared" si="122"/>
        <v>73.19955241906186</v>
      </c>
    </row>
    <row r="595" spans="1:13" x14ac:dyDescent="0.3">
      <c r="A595">
        <v>592</v>
      </c>
      <c r="B595">
        <f t="shared" si="111"/>
        <v>1.799996882330811</v>
      </c>
      <c r="C595">
        <f t="shared" si="112"/>
        <v>7.999982646389177</v>
      </c>
      <c r="D595" s="4">
        <f t="shared" si="113"/>
        <v>12.499965678996427</v>
      </c>
      <c r="E595" s="4">
        <f t="shared" si="114"/>
        <v>13.999950774303594</v>
      </c>
      <c r="F595" s="4">
        <f t="shared" si="115"/>
        <v>14.599933408075492</v>
      </c>
      <c r="G595" s="4">
        <f t="shared" si="116"/>
        <v>11.999927978864374</v>
      </c>
      <c r="H595" s="4">
        <f t="shared" si="117"/>
        <v>11.799905311536342</v>
      </c>
      <c r="I595" s="4">
        <f t="shared" si="118"/>
        <v>4.299953032124451</v>
      </c>
      <c r="J595" s="4">
        <f t="shared" si="119"/>
        <v>2.2999651034807904</v>
      </c>
      <c r="K595" s="4">
        <f t="shared" si="120"/>
        <v>0.99997843149769183</v>
      </c>
      <c r="L595" s="4">
        <f t="shared" si="121"/>
        <v>0.6999779581155543</v>
      </c>
      <c r="M595">
        <f t="shared" si="122"/>
        <v>73.199557676994715</v>
      </c>
    </row>
    <row r="596" spans="1:13" x14ac:dyDescent="0.3">
      <c r="A596">
        <v>593</v>
      </c>
      <c r="B596">
        <f t="shared" si="111"/>
        <v>1.7999969096306765</v>
      </c>
      <c r="C596">
        <f t="shared" si="112"/>
        <v>7.9999828053036151</v>
      </c>
      <c r="D596" s="4">
        <f t="shared" si="113"/>
        <v>12.499966008369327</v>
      </c>
      <c r="E596" s="4">
        <f t="shared" si="114"/>
        <v>13.999951270524592</v>
      </c>
      <c r="F596" s="4">
        <f t="shared" si="115"/>
        <v>14.599934114986539</v>
      </c>
      <c r="G596" s="4">
        <f t="shared" si="116"/>
        <v>11.999928786263252</v>
      </c>
      <c r="H596" s="4">
        <f t="shared" si="117"/>
        <v>11.799906436080736</v>
      </c>
      <c r="I596" s="4">
        <f t="shared" si="118"/>
        <v>4.2999536251391755</v>
      </c>
      <c r="J596" s="4">
        <f t="shared" si="119"/>
        <v>2.2999655737703644</v>
      </c>
      <c r="K596" s="4">
        <f t="shared" si="120"/>
        <v>0.99997874316938107</v>
      </c>
      <c r="L596" s="4">
        <f t="shared" si="121"/>
        <v>0.69997830142972917</v>
      </c>
      <c r="M596">
        <f t="shared" si="122"/>
        <v>73.199562859733092</v>
      </c>
    </row>
    <row r="597" spans="1:13" x14ac:dyDescent="0.3">
      <c r="A597">
        <v>594</v>
      </c>
      <c r="B597">
        <f t="shared" si="111"/>
        <v>1.7999969366441826</v>
      </c>
      <c r="C597">
        <f t="shared" si="112"/>
        <v>7.9999829624749514</v>
      </c>
      <c r="D597" s="4">
        <f t="shared" si="113"/>
        <v>12.499966333956378</v>
      </c>
      <c r="E597" s="4">
        <f t="shared" si="114"/>
        <v>13.999951760755083</v>
      </c>
      <c r="F597" s="4">
        <f t="shared" si="115"/>
        <v>14.599934812911586</v>
      </c>
      <c r="G597" s="4">
        <f t="shared" si="116"/>
        <v>11.999929582824796</v>
      </c>
      <c r="H597" s="4">
        <f t="shared" si="117"/>
        <v>11.79990754463677</v>
      </c>
      <c r="I597" s="4">
        <f t="shared" si="118"/>
        <v>4.2999542091917542</v>
      </c>
      <c r="J597" s="4">
        <f t="shared" si="119"/>
        <v>2.2999660364749395</v>
      </c>
      <c r="K597" s="4">
        <f t="shared" si="120"/>
        <v>0.99997904945222915</v>
      </c>
      <c r="L597" s="4">
        <f t="shared" si="121"/>
        <v>0.69997863834721841</v>
      </c>
      <c r="M597">
        <f t="shared" si="122"/>
        <v>73.199567968550767</v>
      </c>
    </row>
    <row r="598" spans="1:13" x14ac:dyDescent="0.3">
      <c r="A598">
        <v>595</v>
      </c>
      <c r="B598">
        <f t="shared" si="111"/>
        <v>1.7999969633748276</v>
      </c>
      <c r="C598">
        <f t="shared" si="112"/>
        <v>7.9999831179254555</v>
      </c>
      <c r="D598" s="4">
        <f t="shared" si="113"/>
        <v>12.499966655808258</v>
      </c>
      <c r="E598" s="4">
        <f t="shared" si="114"/>
        <v>13.999952245079276</v>
      </c>
      <c r="F598" s="4">
        <f t="shared" si="115"/>
        <v>14.599935501983623</v>
      </c>
      <c r="G598" s="4">
        <f t="shared" si="116"/>
        <v>11.999930368718335</v>
      </c>
      <c r="H598" s="4">
        <f t="shared" si="117"/>
        <v>11.799908637469013</v>
      </c>
      <c r="I598" s="4">
        <f t="shared" si="118"/>
        <v>4.2999547844398069</v>
      </c>
      <c r="J598" s="4">
        <f t="shared" si="119"/>
        <v>2.299966491736853</v>
      </c>
      <c r="K598" s="4">
        <f t="shared" si="120"/>
        <v>0.99997935045462383</v>
      </c>
      <c r="L598" s="4">
        <f t="shared" si="121"/>
        <v>0.69997896900663492</v>
      </c>
      <c r="M598">
        <f t="shared" si="122"/>
        <v>73.199573004696433</v>
      </c>
    </row>
    <row r="599" spans="1:13" x14ac:dyDescent="0.3">
      <c r="A599">
        <v>596</v>
      </c>
      <c r="B599">
        <f t="shared" si="111"/>
        <v>1.7999969898260608</v>
      </c>
      <c r="C599">
        <f t="shared" si="112"/>
        <v>7.9999832716770651</v>
      </c>
      <c r="D599" s="4">
        <f t="shared" si="113"/>
        <v>12.499966973974857</v>
      </c>
      <c r="E599" s="4">
        <f t="shared" si="114"/>
        <v>13.999952723580018</v>
      </c>
      <c r="F599" s="4">
        <f t="shared" si="115"/>
        <v>14.599936182333384</v>
      </c>
      <c r="G599" s="4">
        <f t="shared" si="116"/>
        <v>11.999931144110178</v>
      </c>
      <c r="H599" s="4">
        <f t="shared" si="117"/>
        <v>11.799909714837051</v>
      </c>
      <c r="I599" s="4">
        <f t="shared" si="118"/>
        <v>4.2999553510377897</v>
      </c>
      <c r="J599" s="4">
        <f t="shared" si="119"/>
        <v>2.2999669396953979</v>
      </c>
      <c r="K599" s="4">
        <f t="shared" si="120"/>
        <v>0.99997964628246871</v>
      </c>
      <c r="L599" s="4">
        <f t="shared" si="121"/>
        <v>0.69997929354317012</v>
      </c>
      <c r="M599">
        <f t="shared" si="122"/>
        <v>73.199577969394312</v>
      </c>
    </row>
    <row r="600" spans="1:13" x14ac:dyDescent="0.3">
      <c r="A600">
        <v>597</v>
      </c>
      <c r="B600">
        <f t="shared" si="111"/>
        <v>1.7999970160012839</v>
      </c>
      <c r="C600">
        <f t="shared" si="112"/>
        <v>7.9999834237514014</v>
      </c>
      <c r="D600" s="4">
        <f t="shared" si="113"/>
        <v>12.499967288505315</v>
      </c>
      <c r="E600" s="4">
        <f t="shared" si="114"/>
        <v>13.999953196338835</v>
      </c>
      <c r="F600" s="4">
        <f t="shared" si="115"/>
        <v>14.599936854089401</v>
      </c>
      <c r="G600" s="4">
        <f t="shared" si="116"/>
        <v>11.99993190916368</v>
      </c>
      <c r="H600" s="4">
        <f t="shared" si="117"/>
        <v>11.799910776995576</v>
      </c>
      <c r="I600" s="4">
        <f t="shared" si="118"/>
        <v>4.2999559091370747</v>
      </c>
      <c r="J600" s="4">
        <f t="shared" si="119"/>
        <v>2.2999673804868968</v>
      </c>
      <c r="K600" s="4">
        <f t="shared" si="120"/>
        <v>0.99997993703924726</v>
      </c>
      <c r="L600" s="4">
        <f t="shared" si="121"/>
        <v>0.69997961208868764</v>
      </c>
      <c r="M600">
        <f t="shared" si="122"/>
        <v>73.199582863844697</v>
      </c>
    </row>
    <row r="601" spans="1:13" x14ac:dyDescent="0.3">
      <c r="A601">
        <v>598</v>
      </c>
      <c r="B601">
        <f t="shared" si="111"/>
        <v>1.7999970419038511</v>
      </c>
      <c r="C601">
        <f t="shared" si="112"/>
        <v>7.9999835741697769</v>
      </c>
      <c r="D601" s="4">
        <f t="shared" si="113"/>
        <v>12.499967599448015</v>
      </c>
      <c r="E601" s="4">
        <f t="shared" si="114"/>
        <v>13.999953663435955</v>
      </c>
      <c r="F601" s="4">
        <f t="shared" si="115"/>
        <v>14.599937517378059</v>
      </c>
      <c r="G601" s="4">
        <f t="shared" si="116"/>
        <v>11.999932664039301</v>
      </c>
      <c r="H601" s="4">
        <f t="shared" si="117"/>
        <v>11.799911824194503</v>
      </c>
      <c r="I601" s="4">
        <f t="shared" si="118"/>
        <v>4.2999564588860109</v>
      </c>
      <c r="J601" s="4">
        <f t="shared" si="119"/>
        <v>2.2999678142447704</v>
      </c>
      <c r="K601" s="4">
        <f t="shared" si="120"/>
        <v>0.99998022282608401</v>
      </c>
      <c r="L601" s="4">
        <f t="shared" si="121"/>
        <v>0.69997992477181636</v>
      </c>
      <c r="M601">
        <f t="shared" si="122"/>
        <v>73.199587689224501</v>
      </c>
    </row>
    <row r="602" spans="1:13" x14ac:dyDescent="0.3">
      <c r="A602">
        <v>599</v>
      </c>
      <c r="B602">
        <f t="shared" si="111"/>
        <v>1.7999970675370704</v>
      </c>
      <c r="C602">
        <f t="shared" si="112"/>
        <v>7.9999837229531865</v>
      </c>
      <c r="D602" s="4">
        <f t="shared" si="113"/>
        <v>12.499967906850619</v>
      </c>
      <c r="E602" s="4">
        <f t="shared" si="114"/>
        <v>13.999954124950323</v>
      </c>
      <c r="F602" s="4">
        <f t="shared" si="115"/>
        <v>14.599938172323606</v>
      </c>
      <c r="G602" s="4">
        <f t="shared" si="116"/>
        <v>11.999933408894657</v>
      </c>
      <c r="H602" s="4">
        <f t="shared" si="117"/>
        <v>11.799912856679065</v>
      </c>
      <c r="I602" s="4">
        <f t="shared" si="118"/>
        <v>4.2999570004299956</v>
      </c>
      <c r="J602" s="4">
        <f t="shared" si="119"/>
        <v>2.2999682410996098</v>
      </c>
      <c r="K602" s="4">
        <f t="shared" si="120"/>
        <v>0.99998050374180614</v>
      </c>
      <c r="L602" s="4">
        <f t="shared" si="121"/>
        <v>0.69998023171803792</v>
      </c>
      <c r="M602">
        <f t="shared" si="122"/>
        <v>73.199592446687717</v>
      </c>
    </row>
    <row r="603" spans="1:13" x14ac:dyDescent="0.3">
      <c r="A603">
        <v>600</v>
      </c>
      <c r="B603">
        <f t="shared" si="111"/>
        <v>1.7999970929042033</v>
      </c>
      <c r="C603">
        <f t="shared" si="112"/>
        <v>7.9999838701223283</v>
      </c>
      <c r="D603" s="4">
        <f t="shared" si="113"/>
        <v>12.499968210760056</v>
      </c>
      <c r="E603" s="4">
        <f t="shared" si="114"/>
        <v>13.999954580959633</v>
      </c>
      <c r="F603" s="4">
        <f t="shared" si="115"/>
        <v>14.599938819048221</v>
      </c>
      <c r="G603" s="4">
        <f t="shared" si="116"/>
        <v>11.999934143884584</v>
      </c>
      <c r="H603" s="4">
        <f t="shared" si="117"/>
        <v>11.799913874689903</v>
      </c>
      <c r="I603" s="4">
        <f t="shared" si="118"/>
        <v>4.2999575339115408</v>
      </c>
      <c r="J603" s="4">
        <f t="shared" si="119"/>
        <v>2.2999686611792418</v>
      </c>
      <c r="K603" s="4">
        <f t="shared" si="120"/>
        <v>0.99998077988300071</v>
      </c>
      <c r="L603" s="4">
        <f t="shared" si="121"/>
        <v>0.69998053304977426</v>
      </c>
      <c r="M603">
        <f t="shared" si="122"/>
        <v>73.199597137365942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fitting by eye</vt:lpstr>
      <vt:lpstr>fitting by calculation (RMSE)</vt:lpstr>
      <vt:lpstr>fitting by calculation (Rsq)</vt:lpstr>
      <vt:lpstr>blade width</vt:lpstr>
      <vt:lpstr>tournesol</vt:lpstr>
      <vt:lpstr>internode length</vt:lpstr>
      <vt:lpstr>architecture</vt:lpstr>
      <vt:lpstr>internode model</vt:lpstr>
      <vt:lpstr>leaf surface model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evers001</dc:creator>
  <cp:lastModifiedBy>Reviewer</cp:lastModifiedBy>
  <cp:lastPrinted>2025-04-16T09:06:23Z</cp:lastPrinted>
  <dcterms:created xsi:type="dcterms:W3CDTF">2009-02-19T12:57:01Z</dcterms:created>
  <dcterms:modified xsi:type="dcterms:W3CDTF">2025-06-03T13:27:53Z</dcterms:modified>
</cp:coreProperties>
</file>